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Print_Area" localSheetId="0">'1'!$A$1:$F$80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<sst xmlns="http://schemas.openxmlformats.org/spreadsheetml/2006/main" count="703" uniqueCount="130">
  <si>
    <t>예산과목</t>
  </si>
  <si>
    <t>부서명</t>
  </si>
  <si>
    <t>사용연월일</t>
  </si>
  <si>
    <t xml:space="preserve">사용내역 </t>
  </si>
  <si>
    <t>사용금액</t>
  </si>
  <si>
    <t>분당소방서</t>
  </si>
  <si>
    <t>총계</t>
  </si>
  <si>
    <t>현금영수증</t>
  </si>
  <si>
    <t>구분</t>
  </si>
  <si>
    <t>신용카드매출영수증</t>
  </si>
  <si>
    <t>(단위:원)</t>
  </si>
  <si>
    <t>분당소방서</t>
  </si>
  <si>
    <t>부서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</si>
  <si>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</si>
  <si>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</si>
  <si>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</si>
  <si>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</si>
  <si>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</si>
  <si>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</si>
  <si>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</si>
  <si>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</si>
  <si>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</si>
  <si>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</si>
  <si>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</si>
  <si>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</si>
  <si>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</si>
  <si>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</si>
  <si>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7월 2차 소방차량(장비) 유류사용 청구대금 지급</t>
  </si>
  <si>
    <t>20150805</t>
  </si>
  <si>
    <t>(서현)배연차량 방향지시등 및 배선 수리 대금 지급(1376)</t>
  </si>
  <si>
    <t>업무추진비</t>
  </si>
  <si>
    <t>기관운영업무추진비</t>
  </si>
  <si>
    <t>부서운영업무추진비</t>
  </si>
  <si>
    <t>야탑센터 업무추진에 필요한 소요물품 구매(8월1차)</t>
  </si>
  <si>
    <t>서현안전센터 출동간식비 지급(7월2차)</t>
  </si>
  <si>
    <t>20150806</t>
  </si>
  <si>
    <t>수내안전센터 출동간식비 지급(7월2차)</t>
  </si>
  <si>
    <t>구조대 출동간식비 지급(7월2차)</t>
  </si>
  <si>
    <t>구미안전센터 출동간식비 지급(7월2차)</t>
  </si>
  <si>
    <t>야탑안전센터 출동간식비 지급(7월2차)</t>
  </si>
  <si>
    <t>판교안전센터 출동간식비 지급(7월2차)</t>
  </si>
  <si>
    <t>에어컨(민원팀) 수리 건의</t>
  </si>
  <si>
    <t>20150807</t>
  </si>
  <si>
    <t>구미센터 업무추진에 필요한 소요물품 구매(8월1차)</t>
  </si>
  <si>
    <t>의용소방대지원경비</t>
  </si>
  <si>
    <t>20150810</t>
  </si>
  <si>
    <t>민원인 안내 배너(예방팀) 구입 건의</t>
  </si>
  <si>
    <t>홍보용 스티커(재난안전과) 구입 건의</t>
  </si>
  <si>
    <t>청사관리용 소모품(쓰레기 봉투) 구입 건의</t>
  </si>
  <si>
    <t>행정사무용품 구입 건의</t>
  </si>
  <si>
    <t>20150811</t>
  </si>
  <si>
    <t>재난안전과 업무추진에 필요한 소요물품 구입(8월1차)</t>
  </si>
  <si>
    <t>현장대응단 업무추진에 필요한 소요물품 구입(8월1차)</t>
  </si>
  <si>
    <t>서현센터 업무추진에 필요한 소요물품 구매(8월1차)</t>
  </si>
  <si>
    <t>판교센터 업무추진에 필요한 소요물품 구매(8월1차)</t>
  </si>
  <si>
    <t>수내센터 업무추진에 필요한 소요물품 구매(8월1차)</t>
  </si>
  <si>
    <t>20150812</t>
  </si>
  <si>
    <t>의용소방대 사무실 에어컨 청소</t>
  </si>
  <si>
    <t>서현안전센터 사무용품 구입(8월)</t>
  </si>
  <si>
    <t>야탑안전센터 사무용품 구입(8월)</t>
  </si>
  <si>
    <t>소방협력 체계 강화를 위한 군부대 관계자 간담회</t>
  </si>
  <si>
    <t>20150813</t>
  </si>
  <si>
    <t>20150817</t>
  </si>
  <si>
    <t>업무용 컴퓨터 수리(구조대)</t>
  </si>
  <si>
    <t>을지연습장 통신장비 설치 소모품 구매</t>
  </si>
  <si>
    <t>(수내)구급차량 축전지(밧데리)1개 교환 대금 지급(6768)</t>
  </si>
  <si>
    <t>20150818</t>
  </si>
  <si>
    <t>(야탑)1펌프차량 축전지(밧데리)2개 교환 대금 지급(9882)</t>
  </si>
  <si>
    <t>시책추진업무추진비</t>
  </si>
  <si>
    <t>기관장 초청 청렴시책 업무 설명 오찬 제공</t>
  </si>
  <si>
    <t>2015년 을지연습 관련 소요물품 구입</t>
  </si>
  <si>
    <t>20150819</t>
  </si>
  <si>
    <t>판교센터 을지연습 비상응소자 매식비</t>
  </si>
  <si>
    <t>구미센터 을지연습 비상응소자 매식비</t>
  </si>
  <si>
    <t>야탑센터 을지연습 비상응소자 매식비</t>
  </si>
  <si>
    <t>수내센터 을지연습 비상응소자 매식비</t>
  </si>
  <si>
    <t>서현센터 을지연습 비상응소자 매식비</t>
  </si>
  <si>
    <t>구조대 을지연습 비상응소자 매식비</t>
  </si>
  <si>
    <t>정원가산업무추진비</t>
  </si>
  <si>
    <t>직원 사기진작을 위한 체육행사 소요비용</t>
  </si>
  <si>
    <t>20150820</t>
  </si>
  <si>
    <t>8월 1차 소방차량(장비) 유류사용 청구대금 지급</t>
  </si>
  <si>
    <t>20150821</t>
  </si>
  <si>
    <t>(본서,구미)청사 에어컨 수리(점거)냉매 보충 대금 지급</t>
  </si>
  <si>
    <t>현장대응단 출동간식비 지급(8월1차)</t>
  </si>
  <si>
    <t>20150824</t>
  </si>
  <si>
    <t>판교안전센터 출동간식비 지급(8월1차)</t>
  </si>
  <si>
    <t>구미안전센터 출동간식비 지급(8월1차)</t>
  </si>
  <si>
    <t>야탑안전센터 출동간식비 지급(8월1차)</t>
  </si>
  <si>
    <t>수내안전센터 출동간식비 지급(8월1차)</t>
  </si>
  <si>
    <t>서현안전센터 출동간식비 지급(8월1차)</t>
  </si>
  <si>
    <t>구조대 출동간식비 지급(8월1차)</t>
  </si>
  <si>
    <t>20150825</t>
  </si>
  <si>
    <t>2015년 을지연습 비상근무자 급량비 지급</t>
  </si>
  <si>
    <t>내근 근무자 특근매식비(8월)</t>
  </si>
  <si>
    <t>대형화재 취약대상 관계자 식사비</t>
  </si>
  <si>
    <t>재난안전과 업무추진에 필요한 소요물품 구입(8월2차)</t>
  </si>
  <si>
    <t>서현센터 업무추진에 필요한 소요물품 구매(8월2차)</t>
  </si>
  <si>
    <t>수내센터 업무추진에 필요한 소요물품 구매(8월2차)</t>
  </si>
  <si>
    <t>구미센터 업무추진에 필요한 소요물품 구매(8월2차)</t>
  </si>
  <si>
    <t>구조대 업무추진에 필요한 소요물품 구매(8월분)</t>
  </si>
  <si>
    <t>야탑센터 업무추진에 필요한 소요물품 구매(8월2차)</t>
  </si>
  <si>
    <t>판교센터 업무추진에 필요한 소요물품 구매(8월2차)</t>
  </si>
  <si>
    <t>현장대응단 업무추진에 필요한 소요물품 구입(8월2차)</t>
  </si>
  <si>
    <t>20150826</t>
  </si>
  <si>
    <t>서현센터 초과근무 특근매식비(8월)</t>
  </si>
  <si>
    <t>소방행정과 업무추진에 필요한 소요물품 구매(8월1차)</t>
  </si>
  <si>
    <t>현장대응단 업무추진에 필요한 소요물품 구입(8월3차)</t>
  </si>
  <si>
    <t>서현안전센터 청사관리용품 구입(8월)</t>
  </si>
  <si>
    <t>20150827</t>
  </si>
  <si>
    <t>2015년 소방장비 개발 장비 출품작 제작 대금 지급</t>
  </si>
  <si>
    <t>(야탑)구급차량 커먼 인젝터 교환 대금 지급(2829)</t>
  </si>
  <si>
    <t>구조대 청사관리용품 구입(8월)</t>
  </si>
  <si>
    <t>8월 소방차량 정기 정밀 검사비 지급(1684)</t>
  </si>
  <si>
    <t>구미안전센터 청사관리용품 구입(8월)</t>
  </si>
  <si>
    <t>(서현)구급차량 브레이크 계통 및 연료훨터 등 교체 대금 지급(6900)</t>
  </si>
  <si>
    <t>판교안전센터 청사관리용품 구입(8월)</t>
  </si>
  <si>
    <t>청사관리 소모품 구입 건의</t>
  </si>
  <si>
    <t>20150828</t>
  </si>
  <si>
    <t>8월 중 판교안전센터 식자재 구입</t>
  </si>
  <si>
    <t>8월 중 수내안전센터 식자재 구입</t>
  </si>
  <si>
    <t>8월 중 구미안전센터 식자재 구입</t>
  </si>
  <si>
    <t>8월 중 구조대 식자재 구입</t>
  </si>
  <si>
    <t>8월 중 야탑안전센터 식자재 구입</t>
  </si>
  <si>
    <t>20150831</t>
  </si>
  <si>
    <t>프린터(수내) 수리 건의</t>
  </si>
  <si>
    <t>의용소방대 활성화</t>
  </si>
  <si>
    <t>소방특수시책 업무추진</t>
  </si>
  <si>
    <t>교대근무자 근무여건 개선</t>
  </si>
  <si>
    <t>신용카드 및 현금영수증 사용내역(2015-8월)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</si>
</sst>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2" fontId="8" fillId="0" borderId="10" xfId="61" applyFont="1" applyFill="1" applyBorder="1" applyAlignment="1">
      <alignment horizontal="right" vertical="center" wrapText="1"/>
    </xf>
    <xf numFmtId="42" fontId="8" fillId="0" borderId="10" xfId="61" applyFont="1" applyFill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center" vertical="center"/>
    </xf>
    <xf numFmtId="14" fontId="1" fillId="0" borderId="11" xfId="63" applyNumberFormat="1" applyFont="1" applyFill="1" applyBorder="1" applyAlignment="1">
      <alignment horizontal="center" vertical="center"/>
    </xf>
    <xf numFmtId="37" fontId="1" fillId="0" borderId="11" xfId="6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1" fillId="0" borderId="11" xfId="65" applyNumberFormat="1" applyFont="1" applyFill="1" applyBorder="1" applyAlignment="1">
      <alignment horizontal="center" vertical="center"/>
    </xf>
    <xf numFmtId="37" fontId="1" fillId="0" borderId="11" xfId="65" applyNumberFormat="1" applyFont="1" applyFill="1" applyBorder="1" applyAlignment="1">
      <alignment horizontal="right" vertical="center"/>
    </xf>
    <xf numFmtId="0" fontId="1" fillId="33" borderId="11" xfId="63" applyNumberFormat="1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C8" sqref="C8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37.4453125" style="3" customWidth="1"/>
    <col min="4" max="4" width="24.777343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17" t="s">
        <v>129</v>
      </c>
      <c r="B1" s="17"/>
      <c r="C1" s="17"/>
      <c r="D1" s="17"/>
      <c r="E1" s="17"/>
      <c r="F1" s="17"/>
    </row>
    <row r="2" spans="1:6" ht="15.75" customHeight="1">
      <c r="A2" s="5" t="s">
        <v>5</v>
      </c>
      <c r="B2" s="18" t="s">
        <v>10</v>
      </c>
      <c r="C2" s="18"/>
      <c r="D2" s="18"/>
      <c r="E2" s="18"/>
      <c r="F2" s="18"/>
    </row>
    <row r="3" spans="1:6" ht="13.5" customHeight="1">
      <c r="A3" s="9" t="s">
        <v>1</v>
      </c>
      <c r="B3" s="9" t="s">
        <v>2</v>
      </c>
      <c r="C3" s="9" t="s">
        <v>3</v>
      </c>
      <c r="D3" s="9" t="s">
        <v>0</v>
      </c>
      <c r="E3" s="10" t="s">
        <v>4</v>
      </c>
      <c r="F3" s="11" t="s">
        <v>8</v>
      </c>
    </row>
    <row r="4" spans="1:6" ht="13.5" customHeight="1">
      <c r="A4" s="9" t="s">
        <v>6</v>
      </c>
      <c r="B4" s="9"/>
      <c r="C4" s="9"/>
      <c r="D4" s="9"/>
      <c r="E4" s="12">
        <f>SUM(E5:E85)</f>
        <v>32612220</v>
      </c>
      <c r="F4" s="13"/>
    </row>
    <row r="5" spans="1:6" s="7" customFormat="1" ht="13.5" customHeight="1">
      <c r="A5" s="8" t="s">
        <v>11</v>
      </c>
      <c r="B5" s="15" t="str">
        <f>LEFT(Sheet1!G2,4)&amp;"-"&amp;MID(Sheet1!G2,5,2)&amp;"-"&amp;RIGHT(Sheet1!G2,2)</f>
        <v>2015-08-05</v>
      </c>
      <c r="C5" s="14" t="str">
        <f>Sheet1!E2</f>
        <v>7월 2차 소방차량(장비) 유류사용 청구대금 지급</v>
      </c>
      <c r="D5" s="14" t="str">
        <f>Sheet1!C2&amp;"("&amp;Sheet1!C3&amp;")"</f>
        <v>일반운영비(일반운영비)</v>
      </c>
      <c r="E5" s="16">
        <f>Sheet1!F2</f>
        <v>5267340</v>
      </c>
      <c r="F5" s="14" t="str">
        <f>Sheet1!H2</f>
        <v>신용카드매출영수증</v>
      </c>
    </row>
    <row r="6" spans="1:6" s="7" customFormat="1" ht="13.5" customHeight="1">
      <c r="A6" s="8" t="s">
        <v>11</v>
      </c>
      <c r="B6" s="15" t="str">
        <f>LEFT(Sheet1!G3,4)&amp;"-"&amp;MID(Sheet1!G3,5,2)&amp;"-"&amp;RIGHT(Sheet1!G3,2)</f>
        <v>2015-08-05</v>
      </c>
      <c r="C6" s="14" t="str">
        <f>Sheet1!E3</f>
        <v>(서현)배연차량 방향지시등 및 배선 수리 대금 지급(1376)</v>
      </c>
      <c r="D6" s="14" t="str">
        <f>Sheet1!C3&amp;"("&amp;Sheet1!C4&amp;")"</f>
        <v>일반운영비(업무추진비)</v>
      </c>
      <c r="E6" s="16">
        <f>Sheet1!F3</f>
        <v>132000</v>
      </c>
      <c r="F6" s="14" t="str">
        <f>Sheet1!H3</f>
        <v>신용카드매출영수증</v>
      </c>
    </row>
    <row r="7" spans="1:6" s="7" customFormat="1" ht="13.5" customHeight="1">
      <c r="A7" s="8" t="s">
        <v>5</v>
      </c>
      <c r="B7" s="15" t="str">
        <f>LEFT(Sheet1!G4,4)&amp;"-"&amp;MID(Sheet1!G4,5,2)&amp;"-"&amp;RIGHT(Sheet1!G4,2)</f>
        <v>2015-08-05</v>
      </c>
      <c r="C7" s="14" t="str">
        <f>Sheet1!E4</f>
        <v>야탑센터 업무추진에 필요한 소요물품 구매(8월1차)</v>
      </c>
      <c r="D7" s="14" t="str">
        <f>Sheet1!C4&amp;"("&amp;Sheet1!C5&amp;")"</f>
        <v>업무추진비(일반운영비)</v>
      </c>
      <c r="E7" s="16">
        <f>Sheet1!F4</f>
        <v>224580</v>
      </c>
      <c r="F7" s="14" t="str">
        <f>Sheet1!H4</f>
        <v>신용카드매출영수증</v>
      </c>
    </row>
    <row r="8" spans="1:6" s="7" customFormat="1" ht="13.5" customHeight="1">
      <c r="A8" s="8" t="s">
        <v>5</v>
      </c>
      <c r="B8" s="15" t="str">
        <f>LEFT(Sheet1!G5,4)&amp;"-"&amp;MID(Sheet1!G5,5,2)&amp;"-"&amp;RIGHT(Sheet1!G5,2)</f>
        <v>2015-08-06</v>
      </c>
      <c r="C8" s="14" t="str">
        <f>Sheet1!E5</f>
        <v>서현안전센터 출동간식비 지급(7월2차)</v>
      </c>
      <c r="D8" s="14" t="str">
        <f>Sheet1!C5&amp;"("&amp;Sheet1!C6&amp;")"</f>
        <v>일반운영비(일반운영비)</v>
      </c>
      <c r="E8" s="16">
        <f>Sheet1!F5</f>
        <v>267000</v>
      </c>
      <c r="F8" s="14" t="str">
        <f>Sheet1!H5</f>
        <v>현금영수증</v>
      </c>
    </row>
    <row r="9" spans="1:6" s="7" customFormat="1" ht="13.5" customHeight="1">
      <c r="A9" s="8" t="s">
        <v>5</v>
      </c>
      <c r="B9" s="15" t="str">
        <f>LEFT(Sheet1!G6,4)&amp;"-"&amp;MID(Sheet1!G6,5,2)&amp;"-"&amp;RIGHT(Sheet1!G6,2)</f>
        <v>2015-08-06</v>
      </c>
      <c r="C9" s="14" t="str">
        <f>Sheet1!E6</f>
        <v>수내안전센터 출동간식비 지급(7월2차)</v>
      </c>
      <c r="D9" s="14" t="str">
        <f>Sheet1!C6&amp;"("&amp;Sheet1!C7&amp;")"</f>
        <v>일반운영비(일반운영비)</v>
      </c>
      <c r="E9" s="16">
        <f>Sheet1!F6</f>
        <v>93000</v>
      </c>
      <c r="F9" s="14" t="str">
        <f>Sheet1!H6</f>
        <v>현금영수증</v>
      </c>
    </row>
    <row r="10" spans="1:6" s="7" customFormat="1" ht="13.5" customHeight="1">
      <c r="A10" s="8" t="s">
        <v>5</v>
      </c>
      <c r="B10" s="15" t="str">
        <f>LEFT(Sheet1!G7,4)&amp;"-"&amp;MID(Sheet1!G7,5,2)&amp;"-"&amp;RIGHT(Sheet1!G7,2)</f>
        <v>2015-08-06</v>
      </c>
      <c r="C10" s="14" t="str">
        <f>Sheet1!E7</f>
        <v>구조대 출동간식비 지급(7월2차)</v>
      </c>
      <c r="D10" s="14" t="str">
        <f>Sheet1!C7&amp;"("&amp;Sheet1!C8&amp;")"</f>
        <v>일반운영비(일반운영비)</v>
      </c>
      <c r="E10" s="16">
        <f>Sheet1!F7</f>
        <v>102000</v>
      </c>
      <c r="F10" s="14" t="str">
        <f>Sheet1!H7</f>
        <v>현금영수증</v>
      </c>
    </row>
    <row r="11" spans="1:6" s="7" customFormat="1" ht="13.5" customHeight="1">
      <c r="A11" s="8" t="s">
        <v>5</v>
      </c>
      <c r="B11" s="15" t="str">
        <f>LEFT(Sheet1!G8,4)&amp;"-"&amp;MID(Sheet1!G8,5,2)&amp;"-"&amp;RIGHT(Sheet1!G8,2)</f>
        <v>2015-08-06</v>
      </c>
      <c r="C11" s="14" t="str">
        <f>Sheet1!E8</f>
        <v>구미안전센터 출동간식비 지급(7월2차)</v>
      </c>
      <c r="D11" s="14" t="str">
        <f>Sheet1!C8&amp;"("&amp;Sheet1!C9&amp;")"</f>
        <v>일반운영비(일반운영비)</v>
      </c>
      <c r="E11" s="16">
        <f>Sheet1!F8</f>
        <v>108000</v>
      </c>
      <c r="F11" s="14" t="str">
        <f>Sheet1!H8</f>
        <v>현금영수증</v>
      </c>
    </row>
    <row r="12" spans="1:6" s="7" customFormat="1" ht="13.5" customHeight="1">
      <c r="A12" s="8" t="s">
        <v>5</v>
      </c>
      <c r="B12" s="15" t="str">
        <f>LEFT(Sheet1!G9,4)&amp;"-"&amp;MID(Sheet1!G9,5,2)&amp;"-"&amp;RIGHT(Sheet1!G9,2)</f>
        <v>2015-08-06</v>
      </c>
      <c r="C12" s="14" t="str">
        <f>Sheet1!E9</f>
        <v>야탑안전센터 출동간식비 지급(7월2차)</v>
      </c>
      <c r="D12" s="14" t="str">
        <f>Sheet1!C9&amp;"("&amp;Sheet1!C10&amp;")"</f>
        <v>일반운영비(일반운영비)</v>
      </c>
      <c r="E12" s="16">
        <f>Sheet1!F9</f>
        <v>87000</v>
      </c>
      <c r="F12" s="14" t="str">
        <f>Sheet1!H9</f>
        <v>현금영수증</v>
      </c>
    </row>
    <row r="13" spans="1:6" s="7" customFormat="1" ht="13.5" customHeight="1">
      <c r="A13" s="8" t="s">
        <v>5</v>
      </c>
      <c r="B13" s="15" t="str">
        <f>LEFT(Sheet1!G10,4)&amp;"-"&amp;MID(Sheet1!G10,5,2)&amp;"-"&amp;RIGHT(Sheet1!G10,2)</f>
        <v>2015-08-06</v>
      </c>
      <c r="C13" s="14" t="str">
        <f>Sheet1!E10</f>
        <v>판교안전센터 출동간식비 지급(7월2차)</v>
      </c>
      <c r="D13" s="14" t="str">
        <f>Sheet1!C10&amp;"("&amp;Sheet1!C11&amp;")"</f>
        <v>일반운영비(일반운영비)</v>
      </c>
      <c r="E13" s="16">
        <f>Sheet1!F10</f>
        <v>165000</v>
      </c>
      <c r="F13" s="14" t="str">
        <f>Sheet1!H10</f>
        <v>현금영수증</v>
      </c>
    </row>
    <row r="14" spans="1:6" s="7" customFormat="1" ht="13.5" customHeight="1">
      <c r="A14" s="8" t="s">
        <v>5</v>
      </c>
      <c r="B14" s="15" t="str">
        <f>LEFT(Sheet1!G11,4)&amp;"-"&amp;MID(Sheet1!G11,5,2)&amp;"-"&amp;RIGHT(Sheet1!G11,2)</f>
        <v>2015-08-06</v>
      </c>
      <c r="C14" s="14" t="str">
        <f>Sheet1!E11</f>
        <v>에어컨(민원팀) 수리 건의</v>
      </c>
      <c r="D14" s="14" t="str">
        <f>Sheet1!C11&amp;"("&amp;Sheet1!C12&amp;")"</f>
        <v>일반운영비(업무추진비)</v>
      </c>
      <c r="E14" s="16">
        <f>Sheet1!F11</f>
        <v>53000</v>
      </c>
      <c r="F14" s="14" t="str">
        <f>Sheet1!H11</f>
        <v>신용카드매출영수증</v>
      </c>
    </row>
    <row r="15" spans="1:6" s="7" customFormat="1" ht="13.5" customHeight="1">
      <c r="A15" s="8" t="s">
        <v>5</v>
      </c>
      <c r="B15" s="15" t="str">
        <f>LEFT(Sheet1!G12,4)&amp;"-"&amp;MID(Sheet1!G12,5,2)&amp;"-"&amp;RIGHT(Sheet1!G12,2)</f>
        <v>2015-08-07</v>
      </c>
      <c r="C15" s="14" t="str">
        <f>Sheet1!E12</f>
        <v>구미센터 업무추진에 필요한 소요물품 구매(8월1차)</v>
      </c>
      <c r="D15" s="14" t="str">
        <f>Sheet1!C12&amp;"("&amp;Sheet1!C13&amp;")"</f>
        <v>업무추진비(일반운영비)</v>
      </c>
      <c r="E15" s="16">
        <f>Sheet1!F12</f>
        <v>232180</v>
      </c>
      <c r="F15" s="14" t="str">
        <f>Sheet1!H12</f>
        <v>신용카드매출영수증</v>
      </c>
    </row>
    <row r="16" spans="1:6" s="7" customFormat="1" ht="13.5" customHeight="1">
      <c r="A16" s="8" t="s">
        <v>5</v>
      </c>
      <c r="B16" s="15" t="str">
        <f>LEFT(Sheet1!G13,4)&amp;"-"&amp;MID(Sheet1!G13,5,2)&amp;"-"&amp;RIGHT(Sheet1!G13,2)</f>
        <v>2015-08-10</v>
      </c>
      <c r="C16" s="14" t="str">
        <f>Sheet1!E13</f>
        <v>민원인 안내 배너(예방팀) 구입 건의</v>
      </c>
      <c r="D16" s="14" t="str">
        <f>Sheet1!C13&amp;"("&amp;Sheet1!C14&amp;")"</f>
        <v>일반운영비(일반운영비)</v>
      </c>
      <c r="E16" s="16">
        <f>Sheet1!F13</f>
        <v>44000</v>
      </c>
      <c r="F16" s="14" t="str">
        <f>Sheet1!H13</f>
        <v>신용카드매출영수증</v>
      </c>
    </row>
    <row r="17" spans="1:6" s="7" customFormat="1" ht="13.5" customHeight="1">
      <c r="A17" s="8" t="s">
        <v>5</v>
      </c>
      <c r="B17" s="15" t="str">
        <f>LEFT(Sheet1!G14,4)&amp;"-"&amp;MID(Sheet1!G14,5,2)&amp;"-"&amp;RIGHT(Sheet1!G14,2)</f>
        <v>2015-08-10</v>
      </c>
      <c r="C17" s="14" t="str">
        <f>Sheet1!E14</f>
        <v>홍보용 스티커(재난안전과) 구입 건의</v>
      </c>
      <c r="D17" s="14" t="str">
        <f>Sheet1!C14&amp;"("&amp;Sheet1!C15&amp;")"</f>
        <v>일반운영비(일반운영비)</v>
      </c>
      <c r="E17" s="16">
        <f>Sheet1!F14</f>
        <v>346500</v>
      </c>
      <c r="F17" s="14" t="str">
        <f>Sheet1!H14</f>
        <v>신용카드매출영수증</v>
      </c>
    </row>
    <row r="18" spans="1:6" s="7" customFormat="1" ht="13.5" customHeight="1">
      <c r="A18" s="8" t="s">
        <v>5</v>
      </c>
      <c r="B18" s="15" t="str">
        <f>LEFT(Sheet1!G15,4)&amp;"-"&amp;MID(Sheet1!G15,5,2)&amp;"-"&amp;RIGHT(Sheet1!G15,2)</f>
        <v>2015-08-10</v>
      </c>
      <c r="C18" s="14" t="str">
        <f>Sheet1!E15</f>
        <v>청사관리용 소모품(쓰레기 봉투) 구입 건의</v>
      </c>
      <c r="D18" s="14" t="str">
        <f>Sheet1!C15&amp;"("&amp;Sheet1!C16&amp;")"</f>
        <v>일반운영비(일반운영비)</v>
      </c>
      <c r="E18" s="16">
        <f>Sheet1!F15</f>
        <v>121000</v>
      </c>
      <c r="F18" s="14" t="str">
        <f>Sheet1!H15</f>
        <v>신용카드매출영수증</v>
      </c>
    </row>
    <row r="19" spans="1:6" s="7" customFormat="1" ht="13.5" customHeight="1">
      <c r="A19" s="8" t="s">
        <v>5</v>
      </c>
      <c r="B19" s="15" t="str">
        <f>LEFT(Sheet1!G16,4)&amp;"-"&amp;MID(Sheet1!G16,5,2)&amp;"-"&amp;RIGHT(Sheet1!G16,2)</f>
        <v>2015-08-11</v>
      </c>
      <c r="C19" s="14" t="str">
        <f>Sheet1!E16</f>
        <v>행정사무용품 구입 건의</v>
      </c>
      <c r="D19" s="14" t="str">
        <f>Sheet1!C16&amp;"("&amp;Sheet1!C17&amp;")"</f>
        <v>일반운영비(업무추진비)</v>
      </c>
      <c r="E19" s="16">
        <f>Sheet1!F16</f>
        <v>471800</v>
      </c>
      <c r="F19" s="14" t="str">
        <f>Sheet1!H16</f>
        <v>신용카드매출영수증</v>
      </c>
    </row>
    <row r="20" spans="1:6" s="7" customFormat="1" ht="13.5" customHeight="1">
      <c r="A20" s="8" t="s">
        <v>5</v>
      </c>
      <c r="B20" s="15" t="str">
        <f>LEFT(Sheet1!G17,4)&amp;"-"&amp;MID(Sheet1!G17,5,2)&amp;"-"&amp;RIGHT(Sheet1!G17,2)</f>
        <v>2015-08-11</v>
      </c>
      <c r="C20" s="14" t="str">
        <f>Sheet1!E17</f>
        <v>재난안전과 업무추진에 필요한 소요물품 구입(8월1차)</v>
      </c>
      <c r="D20" s="14" t="str">
        <f>Sheet1!C17&amp;"("&amp;Sheet1!C18&amp;")"</f>
        <v>업무추진비(업무추진비)</v>
      </c>
      <c r="E20" s="16">
        <f>Sheet1!F17</f>
        <v>175500</v>
      </c>
      <c r="F20" s="14" t="str">
        <f>Sheet1!H17</f>
        <v>신용카드매출영수증</v>
      </c>
    </row>
    <row r="21" spans="1:6" s="7" customFormat="1" ht="13.5" customHeight="1">
      <c r="A21" s="8" t="s">
        <v>5</v>
      </c>
      <c r="B21" s="15" t="str">
        <f>LEFT(Sheet1!G18,4)&amp;"-"&amp;MID(Sheet1!G18,5,2)&amp;"-"&amp;RIGHT(Sheet1!G18,2)</f>
        <v>2015-08-11</v>
      </c>
      <c r="C21" s="14" t="str">
        <f>Sheet1!E18</f>
        <v>현장대응단 업무추진에 필요한 소요물품 구입(8월1차)</v>
      </c>
      <c r="D21" s="14" t="str">
        <f>Sheet1!C18&amp;"("&amp;Sheet1!C19&amp;")"</f>
        <v>업무추진비(업무추진비)</v>
      </c>
      <c r="E21" s="16">
        <f>Sheet1!F18</f>
        <v>82000</v>
      </c>
      <c r="F21" s="14" t="str">
        <f>Sheet1!H18</f>
        <v>신용카드매출영수증</v>
      </c>
    </row>
    <row r="22" spans="1:6" s="7" customFormat="1" ht="13.5" customHeight="1">
      <c r="A22" s="8" t="s">
        <v>5</v>
      </c>
      <c r="B22" s="15" t="str">
        <f>LEFT(Sheet1!G19,4)&amp;"-"&amp;MID(Sheet1!G19,5,2)&amp;"-"&amp;RIGHT(Sheet1!G19,2)</f>
        <v>2015-08-11</v>
      </c>
      <c r="C22" s="14" t="str">
        <f>Sheet1!E19</f>
        <v>서현센터 업무추진에 필요한 소요물품 구매(8월1차)</v>
      </c>
      <c r="D22" s="14" t="str">
        <f>Sheet1!C19&amp;"("&amp;Sheet1!C20&amp;")"</f>
        <v>업무추진비(업무추진비)</v>
      </c>
      <c r="E22" s="16">
        <f>Sheet1!F19</f>
        <v>158160</v>
      </c>
      <c r="F22" s="14" t="str">
        <f>Sheet1!H19</f>
        <v>신용카드매출영수증</v>
      </c>
    </row>
    <row r="23" spans="1:6" s="7" customFormat="1" ht="13.5" customHeight="1">
      <c r="A23" s="8" t="s">
        <v>5</v>
      </c>
      <c r="B23" s="15" t="str">
        <f>LEFT(Sheet1!G20,4)&amp;"-"&amp;MID(Sheet1!G20,5,2)&amp;"-"&amp;RIGHT(Sheet1!G20,2)</f>
        <v>2015-08-11</v>
      </c>
      <c r="C23" s="14" t="str">
        <f>Sheet1!E20</f>
        <v>판교센터 업무추진에 필요한 소요물품 구매(8월1차)</v>
      </c>
      <c r="D23" s="14" t="str">
        <f>Sheet1!C20&amp;"("&amp;Sheet1!C21&amp;")"</f>
        <v>업무추진비(업무추진비)</v>
      </c>
      <c r="E23" s="16">
        <f>Sheet1!F20</f>
        <v>88600</v>
      </c>
      <c r="F23" s="14" t="str">
        <f>Sheet1!H20</f>
        <v>신용카드매출영수증</v>
      </c>
    </row>
    <row r="24" spans="1:6" s="7" customFormat="1" ht="13.5" customHeight="1">
      <c r="A24" s="8" t="s">
        <v>5</v>
      </c>
      <c r="B24" s="15" t="str">
        <f>LEFT(Sheet1!G21,4)&amp;"-"&amp;MID(Sheet1!G21,5,2)&amp;"-"&amp;RIGHT(Sheet1!G21,2)</f>
        <v>2015-08-11</v>
      </c>
      <c r="C24" s="14" t="str">
        <f>Sheet1!E21</f>
        <v>수내센터 업무추진에 필요한 소요물품 구매(8월1차)</v>
      </c>
      <c r="D24" s="14" t="str">
        <f>Sheet1!C21&amp;"("&amp;Sheet1!C22&amp;")"</f>
        <v>업무추진비(의용소방대 활성화)</v>
      </c>
      <c r="E24" s="16">
        <f>Sheet1!F21</f>
        <v>167600</v>
      </c>
      <c r="F24" s="14" t="str">
        <f>Sheet1!H21</f>
        <v>신용카드매출영수증</v>
      </c>
    </row>
    <row r="25" spans="1:6" s="7" customFormat="1" ht="13.5" customHeight="1">
      <c r="A25" s="8" t="s">
        <v>5</v>
      </c>
      <c r="B25" s="15" t="str">
        <f>LEFT(Sheet1!G22,4)&amp;"-"&amp;MID(Sheet1!G22,5,2)&amp;"-"&amp;RIGHT(Sheet1!G22,2)</f>
        <v>2015-08-12</v>
      </c>
      <c r="C25" s="14" t="str">
        <f>Sheet1!E22</f>
        <v>의용소방대 사무실 에어컨 청소</v>
      </c>
      <c r="D25" s="14" t="str">
        <f>Sheet1!C22&amp;"("&amp;Sheet1!C23&amp;")"</f>
        <v>의용소방대 활성화(일반운영비)</v>
      </c>
      <c r="E25" s="16">
        <f>Sheet1!F22</f>
        <v>154000</v>
      </c>
      <c r="F25" s="14" t="str">
        <f>Sheet1!H22</f>
        <v>신용카드매출영수증</v>
      </c>
    </row>
    <row r="26" spans="1:6" s="7" customFormat="1" ht="13.5" customHeight="1">
      <c r="A26" s="8" t="s">
        <v>5</v>
      </c>
      <c r="B26" s="15" t="str">
        <f>LEFT(Sheet1!G23,4)&amp;"-"&amp;MID(Sheet1!G23,5,2)&amp;"-"&amp;RIGHT(Sheet1!G23,2)</f>
        <v>2015-08-12</v>
      </c>
      <c r="C26" s="14" t="str">
        <f>Sheet1!E23</f>
        <v>서현안전센터 사무용품 구입(8월)</v>
      </c>
      <c r="D26" s="14" t="str">
        <f>Sheet1!C23&amp;"("&amp;Sheet1!C24&amp;")"</f>
        <v>일반운영비(일반운영비)</v>
      </c>
      <c r="E26" s="16">
        <f>Sheet1!F23</f>
        <v>102200</v>
      </c>
      <c r="F26" s="14" t="str">
        <f>Sheet1!H23</f>
        <v>신용카드매출영수증</v>
      </c>
    </row>
    <row r="27" spans="1:6" s="7" customFormat="1" ht="13.5" customHeight="1">
      <c r="A27" s="8" t="s">
        <v>5</v>
      </c>
      <c r="B27" s="15" t="str">
        <f>LEFT(Sheet1!G24,4)&amp;"-"&amp;MID(Sheet1!G24,5,2)&amp;"-"&amp;RIGHT(Sheet1!G24,2)</f>
        <v>2015-08-12</v>
      </c>
      <c r="C27" s="14" t="str">
        <f>Sheet1!E24</f>
        <v>야탑안전센터 사무용품 구입(8월)</v>
      </c>
      <c r="D27" s="14" t="str">
        <f>Sheet1!C24&amp;"("&amp;Sheet1!C25&amp;")"</f>
        <v>일반운영비(업무추진비)</v>
      </c>
      <c r="E27" s="16">
        <f>Sheet1!F24</f>
        <v>157750</v>
      </c>
      <c r="F27" s="14" t="str">
        <f>Sheet1!H24</f>
        <v>신용카드매출영수증</v>
      </c>
    </row>
    <row r="28" spans="1:6" s="7" customFormat="1" ht="13.5" customHeight="1">
      <c r="A28" s="8" t="s">
        <v>5</v>
      </c>
      <c r="B28" s="15" t="str">
        <f>LEFT(Sheet1!G25,4)&amp;"-"&amp;MID(Sheet1!G25,5,2)&amp;"-"&amp;RIGHT(Sheet1!G25,2)</f>
        <v>2015-08-13</v>
      </c>
      <c r="C28" s="14" t="str">
        <f>Sheet1!E25</f>
        <v>소방협력 체계 강화를 위한 군부대 관계자 간담회</v>
      </c>
      <c r="D28" s="14" t="str">
        <f>Sheet1!C25&amp;"("&amp;Sheet1!C26&amp;")"</f>
        <v>업무추진비(일반운영비)</v>
      </c>
      <c r="E28" s="16">
        <f>Sheet1!F25</f>
        <v>139100</v>
      </c>
      <c r="F28" s="14" t="str">
        <f>Sheet1!H25</f>
        <v>신용카드매출영수증</v>
      </c>
    </row>
    <row r="29" spans="1:6" s="7" customFormat="1" ht="13.5" customHeight="1">
      <c r="A29" s="8" t="s">
        <v>5</v>
      </c>
      <c r="B29" s="15" t="str">
        <f>LEFT(Sheet1!G26,4)&amp;"-"&amp;MID(Sheet1!G26,5,2)&amp;"-"&amp;RIGHT(Sheet1!G26,2)</f>
        <v>2015-08-17</v>
      </c>
      <c r="C29" s="14" t="str">
        <f>Sheet1!E26</f>
        <v>업무용 컴퓨터 수리(구조대)</v>
      </c>
      <c r="D29" s="14" t="str">
        <f>Sheet1!C26&amp;"("&amp;Sheet1!C27&amp;")"</f>
        <v>일반운영비(일반운영비)</v>
      </c>
      <c r="E29" s="16">
        <f>Sheet1!F26</f>
        <v>170500</v>
      </c>
      <c r="F29" s="14" t="str">
        <f>Sheet1!H26</f>
        <v>신용카드매출영수증</v>
      </c>
    </row>
    <row r="30" spans="1:6" s="7" customFormat="1" ht="13.5" customHeight="1">
      <c r="A30" s="8" t="s">
        <v>5</v>
      </c>
      <c r="B30" s="15" t="str">
        <f>LEFT(Sheet1!G27,4)&amp;"-"&amp;MID(Sheet1!G27,5,2)&amp;"-"&amp;RIGHT(Sheet1!G27,2)</f>
        <v>2015-08-17</v>
      </c>
      <c r="C30" s="14" t="str">
        <f>Sheet1!E27</f>
        <v>을지연습장 통신장비 설치 소모품 구매</v>
      </c>
      <c r="D30" s="14" t="str">
        <f>Sheet1!C27&amp;"("&amp;Sheet1!C28&amp;")"</f>
        <v>일반운영비(일반운영비)</v>
      </c>
      <c r="E30" s="16">
        <f>Sheet1!F27</f>
        <v>118400</v>
      </c>
      <c r="F30" s="14" t="str">
        <f>Sheet1!H27</f>
        <v>신용카드매출영수증</v>
      </c>
    </row>
    <row r="31" spans="1:6" s="7" customFormat="1" ht="13.5" customHeight="1">
      <c r="A31" s="8" t="s">
        <v>5</v>
      </c>
      <c r="B31" s="15" t="str">
        <f>LEFT(Sheet1!G28,4)&amp;"-"&amp;MID(Sheet1!G28,5,2)&amp;"-"&amp;RIGHT(Sheet1!G28,2)</f>
        <v>2015-08-18</v>
      </c>
      <c r="C31" s="14" t="str">
        <f>Sheet1!E28</f>
        <v>(수내)구급차량 축전지(밧데리)1개 교환 대금 지급(6768)</v>
      </c>
      <c r="D31" s="14" t="str">
        <f>Sheet1!C28&amp;"("&amp;Sheet1!C29&amp;")"</f>
        <v>일반운영비(일반운영비)</v>
      </c>
      <c r="E31" s="16">
        <f>Sheet1!F28</f>
        <v>130000</v>
      </c>
      <c r="F31" s="14" t="str">
        <f>Sheet1!H28</f>
        <v>신용카드매출영수증</v>
      </c>
    </row>
    <row r="32" spans="1:6" s="7" customFormat="1" ht="13.5" customHeight="1">
      <c r="A32" s="8" t="s">
        <v>5</v>
      </c>
      <c r="B32" s="15" t="str">
        <f>LEFT(Sheet1!G29,4)&amp;"-"&amp;MID(Sheet1!G29,5,2)&amp;"-"&amp;RIGHT(Sheet1!G29,2)</f>
        <v>2015-08-18</v>
      </c>
      <c r="C32" s="14" t="str">
        <f>Sheet1!E29</f>
        <v>(야탑)1펌프차량 축전지(밧데리)2개 교환 대금 지급(9882)</v>
      </c>
      <c r="D32" s="14" t="str">
        <f>Sheet1!C29&amp;"("&amp;Sheet1!C30&amp;")"</f>
        <v>일반운영비(소방특수시책 업무추진)</v>
      </c>
      <c r="E32" s="16">
        <f>Sheet1!F29</f>
        <v>360000</v>
      </c>
      <c r="F32" s="14" t="str">
        <f>Sheet1!H29</f>
        <v>신용카드매출영수증</v>
      </c>
    </row>
    <row r="33" spans="1:6" s="7" customFormat="1" ht="13.5" customHeight="1">
      <c r="A33" s="8" t="s">
        <v>5</v>
      </c>
      <c r="B33" s="15" t="str">
        <f>LEFT(Sheet1!G30,4)&amp;"-"&amp;MID(Sheet1!G30,5,2)&amp;"-"&amp;RIGHT(Sheet1!G30,2)</f>
        <v>2015-08-18</v>
      </c>
      <c r="C33" s="14" t="str">
        <f>Sheet1!E30</f>
        <v>기관장 초청 청렴시책 업무 설명 오찬 제공</v>
      </c>
      <c r="D33" s="14" t="str">
        <f>Sheet1!C30&amp;"("&amp;Sheet1!C31&amp;")"</f>
        <v>소방특수시책 업무추진(일반운영비)</v>
      </c>
      <c r="E33" s="16">
        <f>Sheet1!F30</f>
        <v>415000</v>
      </c>
      <c r="F33" s="14" t="str">
        <f>Sheet1!H30</f>
        <v>신용카드매출영수증</v>
      </c>
    </row>
    <row r="34" spans="1:6" s="7" customFormat="1" ht="13.5" customHeight="1">
      <c r="A34" s="8" t="s">
        <v>5</v>
      </c>
      <c r="B34" s="15" t="str">
        <f>LEFT(Sheet1!G31,4)&amp;"-"&amp;MID(Sheet1!G31,5,2)&amp;"-"&amp;RIGHT(Sheet1!G31,2)</f>
        <v>2015-08-19</v>
      </c>
      <c r="C34" s="14" t="str">
        <f>Sheet1!E31</f>
        <v>2015년 을지연습 관련 소요물품 구입</v>
      </c>
      <c r="D34" s="14" t="str">
        <f>Sheet1!C31&amp;"("&amp;Sheet1!C32&amp;")"</f>
        <v>일반운영비(일반운영비)</v>
      </c>
      <c r="E34" s="16">
        <f>Sheet1!F31</f>
        <v>332200</v>
      </c>
      <c r="F34" s="14" t="str">
        <f>Sheet1!H31</f>
        <v>신용카드매출영수증</v>
      </c>
    </row>
    <row r="35" spans="1:6" s="7" customFormat="1" ht="13.5" customHeight="1">
      <c r="A35" s="8" t="s">
        <v>5</v>
      </c>
      <c r="B35" s="15" t="str">
        <f>LEFT(Sheet1!G32,4)&amp;"-"&amp;MID(Sheet1!G32,5,2)&amp;"-"&amp;RIGHT(Sheet1!G32,2)</f>
        <v>2015-08-19</v>
      </c>
      <c r="C35" s="14" t="str">
        <f>Sheet1!E32</f>
        <v>판교센터 을지연습 비상응소자 매식비</v>
      </c>
      <c r="D35" s="14" t="str">
        <f>Sheet1!C32&amp;"("&amp;Sheet1!C33&amp;")"</f>
        <v>일반운영비(일반운영비)</v>
      </c>
      <c r="E35" s="16">
        <f>Sheet1!F32</f>
        <v>96000</v>
      </c>
      <c r="F35" s="14" t="str">
        <f>Sheet1!H32</f>
        <v>현금영수증</v>
      </c>
    </row>
    <row r="36" spans="1:6" s="7" customFormat="1" ht="13.5" customHeight="1">
      <c r="A36" s="8" t="s">
        <v>5</v>
      </c>
      <c r="B36" s="15" t="str">
        <f>LEFT(Sheet1!G33,4)&amp;"-"&amp;MID(Sheet1!G33,5,2)&amp;"-"&amp;RIGHT(Sheet1!G33,2)</f>
        <v>2015-08-19</v>
      </c>
      <c r="C36" s="14" t="str">
        <f>Sheet1!E33</f>
        <v>구미센터 을지연습 비상응소자 매식비</v>
      </c>
      <c r="D36" s="14" t="str">
        <f>Sheet1!C33&amp;"("&amp;Sheet1!C34&amp;")"</f>
        <v>일반운영비(일반운영비)</v>
      </c>
      <c r="E36" s="16">
        <f>Sheet1!F33</f>
        <v>77000</v>
      </c>
      <c r="F36" s="14" t="str">
        <f>Sheet1!H33</f>
        <v>현금영수증</v>
      </c>
    </row>
    <row r="37" spans="1:6" s="7" customFormat="1" ht="13.5" customHeight="1">
      <c r="A37" s="8" t="s">
        <v>5</v>
      </c>
      <c r="B37" s="15" t="str">
        <f>LEFT(Sheet1!G34,4)&amp;"-"&amp;MID(Sheet1!G34,5,2)&amp;"-"&amp;RIGHT(Sheet1!G34,2)</f>
        <v>2015-08-19</v>
      </c>
      <c r="C37" s="14" t="str">
        <f>Sheet1!E34</f>
        <v>야탑센터 을지연습 비상응소자 매식비</v>
      </c>
      <c r="D37" s="14" t="str">
        <f>Sheet1!C34&amp;"("&amp;Sheet1!C35&amp;")"</f>
        <v>일반운영비(일반운영비)</v>
      </c>
      <c r="E37" s="16">
        <f>Sheet1!F34</f>
        <v>91000</v>
      </c>
      <c r="F37" s="14" t="str">
        <f>Sheet1!H34</f>
        <v>현금영수증</v>
      </c>
    </row>
    <row r="38" spans="1:6" s="7" customFormat="1" ht="13.5" customHeight="1">
      <c r="A38" s="8" t="s">
        <v>5</v>
      </c>
      <c r="B38" s="15" t="str">
        <f>LEFT(Sheet1!G35,4)&amp;"-"&amp;MID(Sheet1!G35,5,2)&amp;"-"&amp;RIGHT(Sheet1!G35,2)</f>
        <v>2015-08-19</v>
      </c>
      <c r="C38" s="14" t="str">
        <f>Sheet1!E35</f>
        <v>수내센터 을지연습 비상응소자 매식비</v>
      </c>
      <c r="D38" s="14" t="str">
        <f>Sheet1!C35&amp;"("&amp;Sheet1!C36&amp;")"</f>
        <v>일반운영비(일반운영비)</v>
      </c>
      <c r="E38" s="16">
        <f>Sheet1!F35</f>
        <v>63000</v>
      </c>
      <c r="F38" s="14" t="str">
        <f>Sheet1!H35</f>
        <v>현금영수증</v>
      </c>
    </row>
    <row r="39" spans="1:6" s="7" customFormat="1" ht="13.5" customHeight="1">
      <c r="A39" s="8" t="s">
        <v>5</v>
      </c>
      <c r="B39" s="15" t="str">
        <f>LEFT(Sheet1!G36,4)&amp;"-"&amp;MID(Sheet1!G36,5,2)&amp;"-"&amp;RIGHT(Sheet1!G36,2)</f>
        <v>2015-08-19</v>
      </c>
      <c r="C39" s="14" t="str">
        <f>Sheet1!E36</f>
        <v>서현센터 을지연습 비상응소자 매식비</v>
      </c>
      <c r="D39" s="14" t="str">
        <f>Sheet1!C36&amp;"("&amp;Sheet1!C37&amp;")"</f>
        <v>일반운영비(일반운영비)</v>
      </c>
      <c r="E39" s="16">
        <f>Sheet1!F36</f>
        <v>98000</v>
      </c>
      <c r="F39" s="14" t="str">
        <f>Sheet1!H36</f>
        <v>현금영수증</v>
      </c>
    </row>
    <row r="40" spans="1:6" s="7" customFormat="1" ht="13.5" customHeight="1">
      <c r="A40" s="8" t="s">
        <v>5</v>
      </c>
      <c r="B40" s="15" t="str">
        <f>LEFT(Sheet1!G37,4)&amp;"-"&amp;MID(Sheet1!G37,5,2)&amp;"-"&amp;RIGHT(Sheet1!G37,2)</f>
        <v>2015-08-19</v>
      </c>
      <c r="C40" s="14" t="str">
        <f>Sheet1!E37</f>
        <v>구조대 을지연습 비상응소자 매식비</v>
      </c>
      <c r="D40" s="14" t="str">
        <f>Sheet1!C37&amp;"("&amp;Sheet1!C38&amp;")"</f>
        <v>일반운영비(업무추진비)</v>
      </c>
      <c r="E40" s="16">
        <f>Sheet1!F37</f>
        <v>34000</v>
      </c>
      <c r="F40" s="14" t="str">
        <f>Sheet1!H37</f>
        <v>현금영수증</v>
      </c>
    </row>
    <row r="41" spans="1:6" s="7" customFormat="1" ht="13.5" customHeight="1">
      <c r="A41" s="8" t="s">
        <v>5</v>
      </c>
      <c r="B41" s="15" t="str">
        <f>LEFT(Sheet1!G38,4)&amp;"-"&amp;MID(Sheet1!G38,5,2)&amp;"-"&amp;RIGHT(Sheet1!G38,2)</f>
        <v>2015-08-19</v>
      </c>
      <c r="C41" s="14" t="str">
        <f>Sheet1!E38</f>
        <v>직원 사기진작을 위한 체육행사 소요비용</v>
      </c>
      <c r="D41" s="14" t="str">
        <f>Sheet1!C38&amp;"("&amp;Sheet1!C39&amp;")"</f>
        <v>업무추진비(일반운영비)</v>
      </c>
      <c r="E41" s="16">
        <f>Sheet1!F38</f>
        <v>291160</v>
      </c>
      <c r="F41" s="14" t="str">
        <f>Sheet1!H38</f>
        <v>신용카드매출영수증</v>
      </c>
    </row>
    <row r="42" spans="1:6" s="7" customFormat="1" ht="13.5" customHeight="1">
      <c r="A42" s="8" t="s">
        <v>5</v>
      </c>
      <c r="B42" s="15" t="str">
        <f>LEFT(Sheet1!G39,4)&amp;"-"&amp;MID(Sheet1!G39,5,2)&amp;"-"&amp;RIGHT(Sheet1!G39,2)</f>
        <v>2015-08-20</v>
      </c>
      <c r="C42" s="14" t="str">
        <f>Sheet1!E39</f>
        <v>8월 1차 소방차량(장비) 유류사용 청구대금 지급</v>
      </c>
      <c r="D42" s="14" t="str">
        <f>Sheet1!C39&amp;"("&amp;Sheet1!C40&amp;")"</f>
        <v>일반운영비(일반운영비)</v>
      </c>
      <c r="E42" s="16">
        <f>Sheet1!F39</f>
        <v>5104550</v>
      </c>
      <c r="F42" s="14" t="str">
        <f>Sheet1!H39</f>
        <v>신용카드매출영수증</v>
      </c>
    </row>
    <row r="43" spans="1:6" s="7" customFormat="1" ht="13.5" customHeight="1">
      <c r="A43" s="8" t="s">
        <v>5</v>
      </c>
      <c r="B43" s="15" t="str">
        <f>LEFT(Sheet1!G40,4)&amp;"-"&amp;MID(Sheet1!G40,5,2)&amp;"-"&amp;RIGHT(Sheet1!G40,2)</f>
        <v>2015-08-21</v>
      </c>
      <c r="C43" s="14" t="str">
        <f>Sheet1!E40</f>
        <v>(본서,구미)청사 에어컨 수리(점거)냉매 보충 대금 지급</v>
      </c>
      <c r="D43" s="14" t="str">
        <f>Sheet1!C40&amp;"("&amp;Sheet1!C41&amp;")"</f>
        <v>일반운영비(일반운영비)</v>
      </c>
      <c r="E43" s="16">
        <f>Sheet1!F40</f>
        <v>110000</v>
      </c>
      <c r="F43" s="14" t="str">
        <f>Sheet1!H40</f>
        <v>신용카드매출영수증</v>
      </c>
    </row>
    <row r="44" spans="1:6" s="7" customFormat="1" ht="13.5" customHeight="1">
      <c r="A44" s="8" t="s">
        <v>5</v>
      </c>
      <c r="B44" s="15" t="str">
        <f>LEFT(Sheet1!G41,4)&amp;"-"&amp;MID(Sheet1!G41,5,2)&amp;"-"&amp;RIGHT(Sheet1!G41,2)</f>
        <v>2015-08-24</v>
      </c>
      <c r="C44" s="14" t="str">
        <f>Sheet1!E41</f>
        <v>현장대응단 출동간식비 지급(8월1차)</v>
      </c>
      <c r="D44" s="14" t="str">
        <f>Sheet1!C41&amp;"("&amp;Sheet1!C42&amp;")"</f>
        <v>일반운영비(일반운영비)</v>
      </c>
      <c r="E44" s="16">
        <f>Sheet1!F41</f>
        <v>12000</v>
      </c>
      <c r="F44" s="14" t="str">
        <f>Sheet1!H41</f>
        <v>현금영수증</v>
      </c>
    </row>
    <row r="45" spans="1:6" s="7" customFormat="1" ht="13.5" customHeight="1">
      <c r="A45" s="8" t="s">
        <v>5</v>
      </c>
      <c r="B45" s="15" t="str">
        <f>LEFT(Sheet1!G42,4)&amp;"-"&amp;MID(Sheet1!G42,5,2)&amp;"-"&amp;RIGHT(Sheet1!G42,2)</f>
        <v>2015-08-24</v>
      </c>
      <c r="C45" s="14" t="str">
        <f>Sheet1!E42</f>
        <v>판교안전센터 출동간식비 지급(8월1차)</v>
      </c>
      <c r="D45" s="14" t="str">
        <f>Sheet1!C42&amp;"("&amp;Sheet1!C43&amp;")"</f>
        <v>일반운영비(일반운영비)</v>
      </c>
      <c r="E45" s="16">
        <f>Sheet1!F42</f>
        <v>111000</v>
      </c>
      <c r="F45" s="14" t="str">
        <f>Sheet1!H42</f>
        <v>현금영수증</v>
      </c>
    </row>
    <row r="46" spans="1:6" s="7" customFormat="1" ht="13.5" customHeight="1">
      <c r="A46" s="8" t="s">
        <v>5</v>
      </c>
      <c r="B46" s="15" t="str">
        <f>LEFT(Sheet1!G43,4)&amp;"-"&amp;MID(Sheet1!G43,5,2)&amp;"-"&amp;RIGHT(Sheet1!G43,2)</f>
        <v>2015-08-24</v>
      </c>
      <c r="C46" s="14" t="str">
        <f>Sheet1!E43</f>
        <v>구미안전센터 출동간식비 지급(8월1차)</v>
      </c>
      <c r="D46" s="14" t="str">
        <f>Sheet1!C43&amp;"("&amp;Sheet1!C44&amp;")"</f>
        <v>일반운영비(일반운영비)</v>
      </c>
      <c r="E46" s="16">
        <f>Sheet1!F43</f>
        <v>87000</v>
      </c>
      <c r="F46" s="14" t="str">
        <f>Sheet1!H43</f>
        <v>현금영수증</v>
      </c>
    </row>
    <row r="47" spans="1:6" s="7" customFormat="1" ht="13.5" customHeight="1">
      <c r="A47" s="8" t="s">
        <v>5</v>
      </c>
      <c r="B47" s="15" t="str">
        <f>LEFT(Sheet1!G44,4)&amp;"-"&amp;MID(Sheet1!G44,5,2)&amp;"-"&amp;RIGHT(Sheet1!G44,2)</f>
        <v>2015-08-24</v>
      </c>
      <c r="C47" s="14" t="str">
        <f>Sheet1!E44</f>
        <v>야탑안전센터 출동간식비 지급(8월1차)</v>
      </c>
      <c r="D47" s="14" t="str">
        <f>Sheet1!C44&amp;"("&amp;Sheet1!C45&amp;")"</f>
        <v>일반운영비(일반운영비)</v>
      </c>
      <c r="E47" s="16">
        <f>Sheet1!F44</f>
        <v>108000</v>
      </c>
      <c r="F47" s="14" t="str">
        <f>Sheet1!H44</f>
        <v>현금영수증</v>
      </c>
    </row>
    <row r="48" spans="1:6" s="7" customFormat="1" ht="13.5" customHeight="1">
      <c r="A48" s="8" t="s">
        <v>5</v>
      </c>
      <c r="B48" s="15" t="str">
        <f>LEFT(Sheet1!G45,4)&amp;"-"&amp;MID(Sheet1!G45,5,2)&amp;"-"&amp;RIGHT(Sheet1!G45,2)</f>
        <v>2015-08-24</v>
      </c>
      <c r="C48" s="14" t="str">
        <f>Sheet1!E45</f>
        <v>수내안전센터 출동간식비 지급(8월1차)</v>
      </c>
      <c r="D48" s="14" t="str">
        <f>Sheet1!C45&amp;"("&amp;Sheet1!C46&amp;")"</f>
        <v>일반운영비(일반운영비)</v>
      </c>
      <c r="E48" s="16">
        <f>Sheet1!F45</f>
        <v>81000</v>
      </c>
      <c r="F48" s="14" t="str">
        <f>Sheet1!H45</f>
        <v>현금영수증</v>
      </c>
    </row>
    <row r="49" spans="1:6" s="7" customFormat="1" ht="13.5" customHeight="1">
      <c r="A49" s="8" t="s">
        <v>5</v>
      </c>
      <c r="B49" s="15" t="str">
        <f>LEFT(Sheet1!G46,4)&amp;"-"&amp;MID(Sheet1!G46,5,2)&amp;"-"&amp;RIGHT(Sheet1!G46,2)</f>
        <v>2015-08-24</v>
      </c>
      <c r="C49" s="14" t="str">
        <f>Sheet1!E46</f>
        <v>서현안전센터 출동간식비 지급(8월1차)</v>
      </c>
      <c r="D49" s="14" t="str">
        <f>Sheet1!C46&amp;"("&amp;Sheet1!C47&amp;")"</f>
        <v>일반운영비(일반운영비)</v>
      </c>
      <c r="E49" s="16">
        <f>Sheet1!F46</f>
        <v>102000</v>
      </c>
      <c r="F49" s="14" t="str">
        <f>Sheet1!H46</f>
        <v>현금영수증</v>
      </c>
    </row>
    <row r="50" spans="1:6" s="7" customFormat="1" ht="13.5" customHeight="1">
      <c r="A50" s="8" t="s">
        <v>5</v>
      </c>
      <c r="B50" s="15" t="str">
        <f>LEFT(Sheet1!G47,4)&amp;"-"&amp;MID(Sheet1!G47,5,2)&amp;"-"&amp;RIGHT(Sheet1!G47,2)</f>
        <v>2015-08-24</v>
      </c>
      <c r="C50" s="14" t="str">
        <f>Sheet1!E47</f>
        <v>구조대 출동간식비 지급(8월1차)</v>
      </c>
      <c r="D50" s="14" t="str">
        <f>Sheet1!C47&amp;"("&amp;Sheet1!C48&amp;")"</f>
        <v>일반운영비(일반운영비)</v>
      </c>
      <c r="E50" s="16">
        <f>Sheet1!F47</f>
        <v>66000</v>
      </c>
      <c r="F50" s="14" t="str">
        <f>Sheet1!H47</f>
        <v>현금영수증</v>
      </c>
    </row>
    <row r="51" spans="1:6" s="7" customFormat="1" ht="13.5" customHeight="1">
      <c r="A51" s="8" t="s">
        <v>5</v>
      </c>
      <c r="B51" s="15" t="str">
        <f>LEFT(Sheet1!G48,4)&amp;"-"&amp;MID(Sheet1!G48,5,2)&amp;"-"&amp;RIGHT(Sheet1!G48,2)</f>
        <v>2015-08-25</v>
      </c>
      <c r="C51" s="14" t="str">
        <f>Sheet1!E48</f>
        <v>2015년 을지연습 비상근무자 급량비 지급</v>
      </c>
      <c r="D51" s="14" t="str">
        <f>Sheet1!C48&amp;"("&amp;Sheet1!C49&amp;")"</f>
        <v>일반운영비(일반운영비)</v>
      </c>
      <c r="E51" s="16">
        <f>Sheet1!F48</f>
        <v>720000</v>
      </c>
      <c r="F51" s="14" t="str">
        <f>Sheet1!H48</f>
        <v>현금영수증</v>
      </c>
    </row>
    <row r="52" spans="1:6" s="7" customFormat="1" ht="13.5" customHeight="1">
      <c r="A52" s="8" t="s">
        <v>5</v>
      </c>
      <c r="B52" s="15" t="str">
        <f>LEFT(Sheet1!G49,4)&amp;"-"&amp;MID(Sheet1!G49,5,2)&amp;"-"&amp;RIGHT(Sheet1!G49,2)</f>
        <v>2015-08-25</v>
      </c>
      <c r="C52" s="14" t="str">
        <f>Sheet1!E49</f>
        <v>내근 근무자 특근매식비(8월)</v>
      </c>
      <c r="D52" s="14" t="str">
        <f>Sheet1!C49&amp;"("&amp;Sheet1!C50&amp;")"</f>
        <v>일반운영비(소방특수시책 업무추진)</v>
      </c>
      <c r="E52" s="16">
        <f>Sheet1!F49</f>
        <v>2571500</v>
      </c>
      <c r="F52" s="14" t="str">
        <f>Sheet1!H49</f>
        <v>현금영수증</v>
      </c>
    </row>
    <row r="53" spans="1:6" s="7" customFormat="1" ht="13.5" customHeight="1">
      <c r="A53" s="8" t="s">
        <v>5</v>
      </c>
      <c r="B53" s="15" t="str">
        <f>LEFT(Sheet1!G50,4)&amp;"-"&amp;MID(Sheet1!G50,5,2)&amp;"-"&amp;RIGHT(Sheet1!G50,2)</f>
        <v>2015-08-25</v>
      </c>
      <c r="C53" s="14" t="str">
        <f>Sheet1!E50</f>
        <v>대형화재 취약대상 관계자 식사비</v>
      </c>
      <c r="D53" s="14" t="str">
        <f>Sheet1!C50&amp;"("&amp;Sheet1!C51&amp;")"</f>
        <v>소방특수시책 업무추진(업무추진비)</v>
      </c>
      <c r="E53" s="16">
        <f>Sheet1!F50</f>
        <v>331000</v>
      </c>
      <c r="F53" s="14" t="str">
        <f>Sheet1!H50</f>
        <v>신용카드매출영수증</v>
      </c>
    </row>
    <row r="54" spans="1:6" s="7" customFormat="1" ht="13.5" customHeight="1">
      <c r="A54" s="8" t="s">
        <v>5</v>
      </c>
      <c r="B54" s="15" t="str">
        <f>LEFT(Sheet1!G51,4)&amp;"-"&amp;MID(Sheet1!G51,5,2)&amp;"-"&amp;RIGHT(Sheet1!G51,2)</f>
        <v>2015-08-25</v>
      </c>
      <c r="C54" s="14" t="str">
        <f>Sheet1!E51</f>
        <v>재난안전과 업무추진에 필요한 소요물품 구입(8월2차)</v>
      </c>
      <c r="D54" s="14" t="str">
        <f>Sheet1!C51&amp;"("&amp;Sheet1!C52&amp;")"</f>
        <v>업무추진비(업무추진비)</v>
      </c>
      <c r="E54" s="16">
        <f>Sheet1!F51</f>
        <v>124700</v>
      </c>
      <c r="F54" s="14" t="str">
        <f>Sheet1!H51</f>
        <v>신용카드매출영수증</v>
      </c>
    </row>
    <row r="55" spans="1:6" s="7" customFormat="1" ht="13.5" customHeight="1">
      <c r="A55" s="8" t="s">
        <v>5</v>
      </c>
      <c r="B55" s="15" t="str">
        <f>LEFT(Sheet1!G52,4)&amp;"-"&amp;MID(Sheet1!G52,5,2)&amp;"-"&amp;RIGHT(Sheet1!G52,2)</f>
        <v>2015-08-25</v>
      </c>
      <c r="C55" s="14" t="str">
        <f>Sheet1!E52</f>
        <v>서현센터 업무추진에 필요한 소요물품 구매(8월2차)</v>
      </c>
      <c r="D55" s="14" t="str">
        <f>Sheet1!C52&amp;"("&amp;Sheet1!C53&amp;")"</f>
        <v>업무추진비(업무추진비)</v>
      </c>
      <c r="E55" s="16">
        <f>Sheet1!F52</f>
        <v>263530</v>
      </c>
      <c r="F55" s="14" t="str">
        <f>Sheet1!H52</f>
        <v>신용카드매출영수증</v>
      </c>
    </row>
    <row r="56" spans="1:6" s="7" customFormat="1" ht="13.5" customHeight="1">
      <c r="A56" s="8" t="s">
        <v>5</v>
      </c>
      <c r="B56" s="15" t="str">
        <f>LEFT(Sheet1!G53,4)&amp;"-"&amp;MID(Sheet1!G53,5,2)&amp;"-"&amp;RIGHT(Sheet1!G53,2)</f>
        <v>2015-08-25</v>
      </c>
      <c r="C56" s="14" t="str">
        <f>Sheet1!E53</f>
        <v>수내센터 업무추진에 필요한 소요물품 구매(8월2차)</v>
      </c>
      <c r="D56" s="14" t="str">
        <f>Sheet1!C53&amp;"("&amp;Sheet1!C54&amp;")"</f>
        <v>업무추진비(업무추진비)</v>
      </c>
      <c r="E56" s="16">
        <f>Sheet1!F53</f>
        <v>178310</v>
      </c>
      <c r="F56" s="14" t="str">
        <f>Sheet1!H53</f>
        <v>신용카드매출영수증</v>
      </c>
    </row>
    <row r="57" spans="1:6" s="7" customFormat="1" ht="13.5" customHeight="1">
      <c r="A57" s="8" t="s">
        <v>5</v>
      </c>
      <c r="B57" s="15" t="str">
        <f>LEFT(Sheet1!G54,4)&amp;"-"&amp;MID(Sheet1!G54,5,2)&amp;"-"&amp;RIGHT(Sheet1!G54,2)</f>
        <v>2015-08-25</v>
      </c>
      <c r="C57" s="14" t="str">
        <f>Sheet1!E54</f>
        <v>구미센터 업무추진에 필요한 소요물품 구매(8월2차)</v>
      </c>
      <c r="D57" s="14" t="str">
        <f>Sheet1!C54&amp;"("&amp;Sheet1!C55&amp;")"</f>
        <v>업무추진비(업무추진비)</v>
      </c>
      <c r="E57" s="16">
        <f>Sheet1!F54</f>
        <v>307210</v>
      </c>
      <c r="F57" s="14" t="str">
        <f>Sheet1!H54</f>
        <v>신용카드매출영수증</v>
      </c>
    </row>
    <row r="58" spans="1:6" s="7" customFormat="1" ht="13.5" customHeight="1">
      <c r="A58" s="8" t="s">
        <v>5</v>
      </c>
      <c r="B58" s="15" t="str">
        <f>LEFT(Sheet1!G55,4)&amp;"-"&amp;MID(Sheet1!G55,5,2)&amp;"-"&amp;RIGHT(Sheet1!G55,2)</f>
        <v>2015-08-25</v>
      </c>
      <c r="C58" s="14" t="str">
        <f>Sheet1!E55</f>
        <v>구조대 업무추진에 필요한 소요물품 구매(8월분)</v>
      </c>
      <c r="D58" s="14" t="str">
        <f>Sheet1!C55&amp;"("&amp;Sheet1!C56&amp;")"</f>
        <v>업무추진비(업무추진비)</v>
      </c>
      <c r="E58" s="16">
        <f>Sheet1!F55</f>
        <v>249800</v>
      </c>
      <c r="F58" s="14" t="str">
        <f>Sheet1!H55</f>
        <v>신용카드매출영수증</v>
      </c>
    </row>
    <row r="59" spans="1:6" s="7" customFormat="1" ht="13.5" customHeight="1">
      <c r="A59" s="8" t="s">
        <v>5</v>
      </c>
      <c r="B59" s="15" t="str">
        <f>LEFT(Sheet1!G56,4)&amp;"-"&amp;MID(Sheet1!G56,5,2)&amp;"-"&amp;RIGHT(Sheet1!G56,2)</f>
        <v>2015-08-25</v>
      </c>
      <c r="C59" s="14" t="str">
        <f>Sheet1!E56</f>
        <v>야탑센터 업무추진에 필요한 소요물품 구매(8월2차)</v>
      </c>
      <c r="D59" s="14" t="str">
        <f>Sheet1!C56&amp;"("&amp;Sheet1!C57&amp;")"</f>
        <v>업무추진비(업무추진비)</v>
      </c>
      <c r="E59" s="16">
        <f>Sheet1!F56</f>
        <v>118050</v>
      </c>
      <c r="F59" s="14" t="str">
        <f>Sheet1!H56</f>
        <v>신용카드매출영수증</v>
      </c>
    </row>
    <row r="60" spans="1:6" s="7" customFormat="1" ht="13.5" customHeight="1">
      <c r="A60" s="8" t="s">
        <v>5</v>
      </c>
      <c r="B60" s="15" t="str">
        <f>LEFT(Sheet1!G57,4)&amp;"-"&amp;MID(Sheet1!G57,5,2)&amp;"-"&amp;RIGHT(Sheet1!G57,2)</f>
        <v>2015-08-25</v>
      </c>
      <c r="C60" s="14" t="str">
        <f>Sheet1!E57</f>
        <v>판교센터 업무추진에 필요한 소요물품 구매(8월2차)</v>
      </c>
      <c r="D60" s="14" t="str">
        <f>Sheet1!C57&amp;"("&amp;Sheet1!C58&amp;")"</f>
        <v>업무추진비(업무추진비)</v>
      </c>
      <c r="E60" s="16">
        <f>Sheet1!F57</f>
        <v>258670</v>
      </c>
      <c r="F60" s="14" t="str">
        <f>Sheet1!H57</f>
        <v>신용카드매출영수증</v>
      </c>
    </row>
    <row r="61" spans="1:6" s="7" customFormat="1" ht="13.5" customHeight="1">
      <c r="A61" s="8" t="s">
        <v>5</v>
      </c>
      <c r="B61" s="15" t="str">
        <f>LEFT(Sheet1!G58,4)&amp;"-"&amp;MID(Sheet1!G58,5,2)&amp;"-"&amp;RIGHT(Sheet1!G58,2)</f>
        <v>2015-08-25</v>
      </c>
      <c r="C61" s="14" t="str">
        <f>Sheet1!E58</f>
        <v>현장대응단 업무추진에 필요한 소요물품 구입(8월2차)</v>
      </c>
      <c r="D61" s="14" t="str">
        <f>Sheet1!C58&amp;"("&amp;Sheet1!C59&amp;")"</f>
        <v>업무추진비(일반운영비)</v>
      </c>
      <c r="E61" s="16">
        <f>Sheet1!F58</f>
        <v>135980</v>
      </c>
      <c r="F61" s="14" t="str">
        <f>Sheet1!H58</f>
        <v>신용카드매출영수증</v>
      </c>
    </row>
    <row r="62" spans="1:6" s="7" customFormat="1" ht="13.5" customHeight="1">
      <c r="A62" s="8" t="s">
        <v>5</v>
      </c>
      <c r="B62" s="15" t="str">
        <f>LEFT(Sheet1!G59,4)&amp;"-"&amp;MID(Sheet1!G59,5,2)&amp;"-"&amp;RIGHT(Sheet1!G59,2)</f>
        <v>2015-08-26</v>
      </c>
      <c r="C62" s="14" t="str">
        <f>Sheet1!E59</f>
        <v>서현센터 초과근무 특근매식비(8월)</v>
      </c>
      <c r="D62" s="14" t="str">
        <f>Sheet1!C59&amp;"("&amp;Sheet1!C60&amp;")"</f>
        <v>일반운영비(일반운영비)</v>
      </c>
      <c r="E62" s="16">
        <f>Sheet1!F59</f>
        <v>56000</v>
      </c>
      <c r="F62" s="14" t="str">
        <f>Sheet1!H59</f>
        <v>현금영수증</v>
      </c>
    </row>
    <row r="63" spans="1:6" s="7" customFormat="1" ht="13.5" customHeight="1">
      <c r="A63" s="8" t="s">
        <v>5</v>
      </c>
      <c r="B63" s="15" t="str">
        <f>LEFT(Sheet1!G60,4)&amp;"-"&amp;MID(Sheet1!G60,5,2)&amp;"-"&amp;RIGHT(Sheet1!G60,2)</f>
        <v>2015-08-26</v>
      </c>
      <c r="C63" s="14" t="str">
        <f>Sheet1!E60</f>
        <v>행정사무용품 구입 건의</v>
      </c>
      <c r="D63" s="14" t="str">
        <f>Sheet1!C60&amp;"("&amp;Sheet1!C61&amp;")"</f>
        <v>일반운영비(업무추진비)</v>
      </c>
      <c r="E63" s="16">
        <f>Sheet1!F60</f>
        <v>227000</v>
      </c>
      <c r="F63" s="14" t="str">
        <f>Sheet1!H60</f>
        <v>신용카드매출영수증</v>
      </c>
    </row>
    <row r="64" spans="1:6" s="7" customFormat="1" ht="13.5" customHeight="1">
      <c r="A64" s="8" t="s">
        <v>5</v>
      </c>
      <c r="B64" s="15" t="str">
        <f>LEFT(Sheet1!G61,4)&amp;"-"&amp;MID(Sheet1!G61,5,2)&amp;"-"&amp;RIGHT(Sheet1!G61,2)</f>
        <v>2015-08-26</v>
      </c>
      <c r="C64" s="14" t="str">
        <f>Sheet1!E61</f>
        <v>소방행정과 업무추진에 필요한 소요물품 구매(8월1차)</v>
      </c>
      <c r="D64" s="14" t="str">
        <f>Sheet1!C61&amp;"("&amp;Sheet1!C62&amp;")"</f>
        <v>업무추진비(업무추진비)</v>
      </c>
      <c r="E64" s="16">
        <f>Sheet1!F61</f>
        <v>242060</v>
      </c>
      <c r="F64" s="14" t="str">
        <f>Sheet1!H61</f>
        <v>신용카드매출영수증</v>
      </c>
    </row>
    <row r="65" spans="1:6" s="7" customFormat="1" ht="13.5" customHeight="1">
      <c r="A65" s="8" t="s">
        <v>5</v>
      </c>
      <c r="B65" s="15" t="str">
        <f>LEFT(Sheet1!G62,4)&amp;"-"&amp;MID(Sheet1!G62,5,2)&amp;"-"&amp;RIGHT(Sheet1!G62,2)</f>
        <v>2015-08-26</v>
      </c>
      <c r="C65" s="14" t="str">
        <f>Sheet1!E62</f>
        <v>현장대응단 업무추진에 필요한 소요물품 구입(8월3차)</v>
      </c>
      <c r="D65" s="14" t="str">
        <f>Sheet1!C62&amp;"("&amp;Sheet1!C63&amp;")"</f>
        <v>업무추진비(일반운영비)</v>
      </c>
      <c r="E65" s="16">
        <f>Sheet1!F62</f>
        <v>49820</v>
      </c>
      <c r="F65" s="14" t="str">
        <f>Sheet1!H62</f>
        <v>신용카드매출영수증</v>
      </c>
    </row>
    <row r="66" spans="1:6" s="7" customFormat="1" ht="13.5" customHeight="1">
      <c r="A66" s="8" t="s">
        <v>5</v>
      </c>
      <c r="B66" s="15" t="str">
        <f>LEFT(Sheet1!G63,4)&amp;"-"&amp;MID(Sheet1!G63,5,2)&amp;"-"&amp;RIGHT(Sheet1!G63,2)</f>
        <v>2015-08-27</v>
      </c>
      <c r="C66" s="14" t="str">
        <f>Sheet1!E63</f>
        <v>서현안전센터 청사관리용품 구입(8월)</v>
      </c>
      <c r="D66" s="14" t="str">
        <f>Sheet1!C63&amp;"("&amp;Sheet1!C64&amp;")"</f>
        <v>일반운영비(일반운영비)</v>
      </c>
      <c r="E66" s="16">
        <f>Sheet1!F63</f>
        <v>198300</v>
      </c>
      <c r="F66" s="14" t="str">
        <f>Sheet1!H63</f>
        <v>신용카드매출영수증</v>
      </c>
    </row>
    <row r="67" spans="1:6" s="7" customFormat="1" ht="13.5" customHeight="1">
      <c r="A67" s="8" t="s">
        <v>5</v>
      </c>
      <c r="B67" s="15" t="str">
        <f>LEFT(Sheet1!G64,4)&amp;"-"&amp;MID(Sheet1!G64,5,2)&amp;"-"&amp;RIGHT(Sheet1!G64,2)</f>
        <v>2015-08-27</v>
      </c>
      <c r="C67" s="14" t="str">
        <f>Sheet1!E64</f>
        <v>2015년 소방장비 개발 장비 출품작 제작 대금 지급</v>
      </c>
      <c r="D67" s="14" t="str">
        <f>Sheet1!C64&amp;"("&amp;Sheet1!C65&amp;")"</f>
        <v>일반운영비(일반운영비)</v>
      </c>
      <c r="E67" s="16">
        <f>Sheet1!F64</f>
        <v>994000</v>
      </c>
      <c r="F67" s="14" t="str">
        <f>Sheet1!H64</f>
        <v>신용카드매출영수증</v>
      </c>
    </row>
    <row r="68" spans="1:6" s="7" customFormat="1" ht="13.5" customHeight="1">
      <c r="A68" s="8" t="s">
        <v>5</v>
      </c>
      <c r="B68" s="15" t="str">
        <f>LEFT(Sheet1!G65,4)&amp;"-"&amp;MID(Sheet1!G65,5,2)&amp;"-"&amp;RIGHT(Sheet1!G65,2)</f>
        <v>2015-08-27</v>
      </c>
      <c r="C68" s="14" t="str">
        <f>Sheet1!E65</f>
        <v>(야탑)구급차량 커먼 인젝터 교환 대금 지급(2829)</v>
      </c>
      <c r="D68" s="14" t="str">
        <f>Sheet1!C65&amp;"("&amp;Sheet1!C66&amp;")"</f>
        <v>일반운영비(일반운영비)</v>
      </c>
      <c r="E68" s="16">
        <f>Sheet1!F65</f>
        <v>690000</v>
      </c>
      <c r="F68" s="14" t="str">
        <f>Sheet1!H65</f>
        <v>신용카드매출영수증</v>
      </c>
    </row>
    <row r="69" spans="1:6" s="7" customFormat="1" ht="13.5" customHeight="1">
      <c r="A69" s="8" t="s">
        <v>5</v>
      </c>
      <c r="B69" s="15" t="str">
        <f>LEFT(Sheet1!G66,4)&amp;"-"&amp;MID(Sheet1!G66,5,2)&amp;"-"&amp;RIGHT(Sheet1!G66,2)</f>
        <v>2015-08-27</v>
      </c>
      <c r="C69" s="14" t="str">
        <f>Sheet1!E66</f>
        <v>구조대 청사관리용품 구입(8월)</v>
      </c>
      <c r="D69" s="14" t="str">
        <f>Sheet1!C66&amp;"("&amp;Sheet1!C67&amp;")"</f>
        <v>일반운영비(일반운영비)</v>
      </c>
      <c r="E69" s="16">
        <f>Sheet1!F66</f>
        <v>115610</v>
      </c>
      <c r="F69" s="14" t="str">
        <f>Sheet1!H66</f>
        <v>신용카드매출영수증</v>
      </c>
    </row>
    <row r="70" spans="1:6" s="7" customFormat="1" ht="15.75" customHeight="1">
      <c r="A70" s="8" t="s">
        <v>5</v>
      </c>
      <c r="B70" s="15" t="str">
        <f>LEFT(Sheet1!G67,4)&amp;"-"&amp;MID(Sheet1!G67,5,2)&amp;"-"&amp;RIGHT(Sheet1!G67,2)</f>
        <v>2015-08-27</v>
      </c>
      <c r="C70" s="14" t="str">
        <f>Sheet1!E67</f>
        <v>8월 소방차량 정기 정밀 검사비 지급(1684)</v>
      </c>
      <c r="D70" s="14" t="str">
        <f>Sheet1!C67&amp;"("&amp;Sheet1!C68&amp;")"</f>
        <v>일반운영비(일반운영비)</v>
      </c>
      <c r="E70" s="16">
        <f>Sheet1!F67</f>
        <v>77000</v>
      </c>
      <c r="F70" s="14" t="str">
        <f>Sheet1!H67</f>
        <v>신용카드매출영수증</v>
      </c>
    </row>
    <row r="71" spans="1:6" s="7" customFormat="1" ht="15.75" customHeight="1">
      <c r="A71" s="8" t="s">
        <v>5</v>
      </c>
      <c r="B71" s="15" t="str">
        <f>LEFT(Sheet1!G68,4)&amp;"-"&amp;MID(Sheet1!G68,5,2)&amp;"-"&amp;RIGHT(Sheet1!G68,2)</f>
        <v>2015-08-27</v>
      </c>
      <c r="C71" s="14" t="str">
        <f>Sheet1!E68</f>
        <v>구미안전센터 청사관리용품 구입(8월)</v>
      </c>
      <c r="D71" s="14" t="str">
        <f>Sheet1!C68&amp;"("&amp;Sheet1!C69&amp;")"</f>
        <v>일반운영비(일반운영비)</v>
      </c>
      <c r="E71" s="16">
        <f>Sheet1!F68</f>
        <v>136600</v>
      </c>
      <c r="F71" s="14" t="str">
        <f>Sheet1!H68</f>
        <v>신용카드매출영수증</v>
      </c>
    </row>
    <row r="72" spans="1:6" s="7" customFormat="1" ht="15.75" customHeight="1">
      <c r="A72" s="8" t="s">
        <v>5</v>
      </c>
      <c r="B72" s="15" t="str">
        <f>LEFT(Sheet1!G69,4)&amp;"-"&amp;MID(Sheet1!G69,5,2)&amp;"-"&amp;RIGHT(Sheet1!G69,2)</f>
        <v>2015-08-27</v>
      </c>
      <c r="C72" s="14" t="str">
        <f>Sheet1!E69</f>
        <v>(서현)구급차량 브레이크 계통 및 연료훨터 등 교체 대금 지급(6900)</v>
      </c>
      <c r="D72" s="14" t="str">
        <f>Sheet1!C69&amp;"("&amp;Sheet1!C70&amp;")"</f>
        <v>일반운영비(일반운영비)</v>
      </c>
      <c r="E72" s="16">
        <f>Sheet1!F69</f>
        <v>220000</v>
      </c>
      <c r="F72" s="14" t="str">
        <f>Sheet1!H69</f>
        <v>신용카드매출영수증</v>
      </c>
    </row>
    <row r="73" spans="1:6" s="7" customFormat="1" ht="15.75" customHeight="1">
      <c r="A73" s="8" t="s">
        <v>5</v>
      </c>
      <c r="B73" s="15" t="str">
        <f>LEFT(Sheet1!G70,4)&amp;"-"&amp;MID(Sheet1!G70,5,2)&amp;"-"&amp;RIGHT(Sheet1!G70,2)</f>
        <v>2015-08-27</v>
      </c>
      <c r="C73" s="14" t="str">
        <f>Sheet1!E70</f>
        <v>판교안전센터 청사관리용품 구입(8월)</v>
      </c>
      <c r="D73" s="14" t="str">
        <f>Sheet1!C70&amp;"("&amp;Sheet1!C71&amp;")"</f>
        <v>일반운영비(일반운영비)</v>
      </c>
      <c r="E73" s="16">
        <f>Sheet1!F70</f>
        <v>146960</v>
      </c>
      <c r="F73" s="14" t="str">
        <f>Sheet1!H70</f>
        <v>신용카드매출영수증</v>
      </c>
    </row>
    <row r="74" spans="1:6" ht="15.75" customHeight="1">
      <c r="A74" s="8" t="s">
        <v>5</v>
      </c>
      <c r="B74" s="15" t="str">
        <f>LEFT(Sheet1!G71,4)&amp;"-"&amp;MID(Sheet1!G71,5,2)&amp;"-"&amp;RIGHT(Sheet1!G71,2)</f>
        <v>2015-08-28</v>
      </c>
      <c r="C74" s="14" t="str">
        <f>Sheet1!E71</f>
        <v>청사관리 소모품 구입 건의</v>
      </c>
      <c r="D74" s="14" t="str">
        <f>Sheet1!C71&amp;"("&amp;Sheet1!C72&amp;")"</f>
        <v>일반운영비(교대근무자 근무여건 개선)</v>
      </c>
      <c r="E74" s="16">
        <f>Sheet1!F71</f>
        <v>198000</v>
      </c>
      <c r="F74" s="14" t="str">
        <f>Sheet1!H71</f>
        <v>신용카드매출영수증</v>
      </c>
    </row>
    <row r="75" spans="1:6" ht="15.75" customHeight="1">
      <c r="A75" s="8" t="s">
        <v>5</v>
      </c>
      <c r="B75" s="15" t="str">
        <f>LEFT(Sheet1!G72,4)&amp;"-"&amp;MID(Sheet1!G72,5,2)&amp;"-"&amp;RIGHT(Sheet1!G72,2)</f>
        <v>2015-08-28</v>
      </c>
      <c r="C75" s="14" t="str">
        <f>Sheet1!E72</f>
        <v>8월 중 판교안전센터 식자재 구입</v>
      </c>
      <c r="D75" s="14" t="str">
        <f>Sheet1!C72&amp;"("&amp;Sheet1!C73&amp;")"</f>
        <v>교대근무자 근무여건 개선(교대근무자 근무여건 개선)</v>
      </c>
      <c r="E75" s="16">
        <f>Sheet1!F72</f>
        <v>1390000</v>
      </c>
      <c r="F75" s="14" t="str">
        <f>Sheet1!H72</f>
        <v>현금영수증</v>
      </c>
    </row>
    <row r="76" spans="1:6" ht="15.75" customHeight="1">
      <c r="A76" s="8" t="s">
        <v>5</v>
      </c>
      <c r="B76" s="15" t="str">
        <f>LEFT(Sheet1!G73,4)&amp;"-"&amp;MID(Sheet1!G73,5,2)&amp;"-"&amp;RIGHT(Sheet1!G73,2)</f>
        <v>2015-08-28</v>
      </c>
      <c r="C76" s="14" t="str">
        <f>Sheet1!E73</f>
        <v>8월 중 수내안전센터 식자재 구입</v>
      </c>
      <c r="D76" s="14" t="str">
        <f>Sheet1!C73&amp;"("&amp;Sheet1!C74&amp;")"</f>
        <v>교대근무자 근무여건 개선(교대근무자 근무여건 개선)</v>
      </c>
      <c r="E76" s="16">
        <f>Sheet1!F73</f>
        <v>1390000</v>
      </c>
      <c r="F76" s="14" t="str">
        <f>Sheet1!H73</f>
        <v>현금영수증</v>
      </c>
    </row>
    <row r="77" spans="1:6" ht="15.75" customHeight="1">
      <c r="A77" s="8" t="s">
        <v>5</v>
      </c>
      <c r="B77" s="15" t="str">
        <f>LEFT(Sheet1!G74,4)&amp;"-"&amp;MID(Sheet1!G74,5,2)&amp;"-"&amp;RIGHT(Sheet1!G74,2)</f>
        <v>2015-08-28</v>
      </c>
      <c r="C77" s="14" t="str">
        <f>Sheet1!E74</f>
        <v>8월 중 구미안전센터 식자재 구입</v>
      </c>
      <c r="D77" s="14" t="str">
        <f>Sheet1!C74&amp;"("&amp;Sheet1!C75&amp;")"</f>
        <v>교대근무자 근무여건 개선(교대근무자 근무여건 개선)</v>
      </c>
      <c r="E77" s="16">
        <f>Sheet1!F74</f>
        <v>1390000</v>
      </c>
      <c r="F77" s="14" t="str">
        <f>Sheet1!H74</f>
        <v>현금영수증</v>
      </c>
    </row>
    <row r="78" spans="1:6" ht="15.75" customHeight="1">
      <c r="A78" s="8" t="s">
        <v>5</v>
      </c>
      <c r="B78" s="15" t="str">
        <f>LEFT(Sheet1!G75,4)&amp;"-"&amp;MID(Sheet1!G75,5,2)&amp;"-"&amp;RIGHT(Sheet1!G75,2)</f>
        <v>2015-08-28</v>
      </c>
      <c r="C78" s="14" t="str">
        <f>Sheet1!E75</f>
        <v>8월 중 구조대 식자재 구입</v>
      </c>
      <c r="D78" s="14" t="str">
        <f>Sheet1!C75&amp;"("&amp;Sheet1!C76&amp;")"</f>
        <v>교대근무자 근무여건 개선(교대근무자 근무여건 개선)</v>
      </c>
      <c r="E78" s="16">
        <f>Sheet1!F75</f>
        <v>1390000</v>
      </c>
      <c r="F78" s="14" t="str">
        <f>Sheet1!H75</f>
        <v>현금영수증</v>
      </c>
    </row>
    <row r="79" spans="1:6" ht="15.75" customHeight="1">
      <c r="A79" s="8" t="s">
        <v>5</v>
      </c>
      <c r="B79" s="15" t="str">
        <f>LEFT(Sheet1!G76,4)&amp;"-"&amp;MID(Sheet1!G76,5,2)&amp;"-"&amp;RIGHT(Sheet1!G76,2)</f>
        <v>2015-08-28</v>
      </c>
      <c r="C79" s="14" t="str">
        <f>Sheet1!E76</f>
        <v>8월 중 야탑안전센터 식자재 구입</v>
      </c>
      <c r="D79" s="14" t="str">
        <f>Sheet1!C76&amp;"("&amp;Sheet1!C77&amp;")"</f>
        <v>교대근무자 근무여건 개선(일반운영비)</v>
      </c>
      <c r="E79" s="16">
        <f>Sheet1!F76</f>
        <v>1390000</v>
      </c>
      <c r="F79" s="14" t="str">
        <f>Sheet1!H76</f>
        <v>현금영수증</v>
      </c>
    </row>
    <row r="80" spans="1:6" ht="15.75" customHeight="1">
      <c r="A80" s="8" t="s">
        <v>5</v>
      </c>
      <c r="B80" s="15" t="str">
        <f>LEFT(Sheet1!G77,4)&amp;"-"&amp;MID(Sheet1!G77,5,2)&amp;"-"&amp;RIGHT(Sheet1!G77,2)</f>
        <v>2015-08-31</v>
      </c>
      <c r="C80" s="14" t="str">
        <f>Sheet1!E77</f>
        <v>프린터(수내) 수리 건의</v>
      </c>
      <c r="D80" s="14" t="str">
        <f>Sheet1!C77&amp;"("&amp;Sheet1!C78&amp;")"</f>
        <v>일반운영비()</v>
      </c>
      <c r="E80" s="16">
        <f>Sheet1!F77</f>
        <v>55000</v>
      </c>
      <c r="F80" s="14" t="str">
        <f>Sheet1!H77</f>
        <v>신용카드매출영수증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D1">
      <selection activeCell="E19" sqref="E19"/>
    </sheetView>
  </sheetViews>
  <sheetFormatPr defaultColWidth="8.88671875" defaultRowHeight="13.5"/>
  <cols>
    <col min="3" max="3" width="21.21484375" style="0" bestFit="1" customWidth="1"/>
    <col min="5" max="5" width="41.4453125" style="0" bestFit="1" customWidth="1"/>
  </cols>
  <sheetData>
    <row r="1" spans="1:9" ht="13.5">
      <c r="A1" s="21" t="s">
        <v>12</v>
      </c>
      <c r="B1" s="21" t="s">
        <v>13</v>
      </c>
      <c r="C1" s="21" t="s">
        <v>14</v>
      </c>
      <c r="D1" s="21" t="s">
        <v>15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</row>
    <row r="2" spans="1:9" ht="13.5">
      <c r="A2" s="19" t="s">
        <v>21</v>
      </c>
      <c r="B2" s="19" t="s">
        <v>22</v>
      </c>
      <c r="C2" s="19" t="s">
        <v>23</v>
      </c>
      <c r="D2" s="19" t="s">
        <v>26</v>
      </c>
      <c r="E2" s="19" t="s">
        <v>27</v>
      </c>
      <c r="F2" s="20">
        <v>5267340</v>
      </c>
      <c r="G2" s="19" t="s">
        <v>28</v>
      </c>
      <c r="H2" s="19" t="s">
        <v>9</v>
      </c>
      <c r="I2" s="19" t="s">
        <v>25</v>
      </c>
    </row>
    <row r="3" spans="1:9" ht="13.5">
      <c r="A3" s="19" t="s">
        <v>21</v>
      </c>
      <c r="B3" s="19" t="s">
        <v>22</v>
      </c>
      <c r="C3" s="19" t="s">
        <v>23</v>
      </c>
      <c r="D3" s="19" t="s">
        <v>26</v>
      </c>
      <c r="E3" s="19" t="s">
        <v>29</v>
      </c>
      <c r="F3" s="20">
        <v>132000</v>
      </c>
      <c r="G3" s="19" t="s">
        <v>28</v>
      </c>
      <c r="H3" s="19" t="s">
        <v>9</v>
      </c>
      <c r="I3" s="19" t="s">
        <v>25</v>
      </c>
    </row>
    <row r="4" spans="1:9" ht="13.5">
      <c r="A4" s="19" t="s">
        <v>21</v>
      </c>
      <c r="B4" s="19" t="s">
        <v>22</v>
      </c>
      <c r="C4" s="19" t="s">
        <v>30</v>
      </c>
      <c r="D4" s="19" t="s">
        <v>32</v>
      </c>
      <c r="E4" s="19" t="s">
        <v>33</v>
      </c>
      <c r="F4" s="20">
        <v>224580</v>
      </c>
      <c r="G4" s="19" t="s">
        <v>28</v>
      </c>
      <c r="H4" s="19" t="s">
        <v>9</v>
      </c>
      <c r="I4" s="19" t="s">
        <v>25</v>
      </c>
    </row>
    <row r="5" spans="1:9" ht="13.5">
      <c r="A5" s="19" t="s">
        <v>21</v>
      </c>
      <c r="B5" s="19" t="s">
        <v>22</v>
      </c>
      <c r="C5" s="19" t="s">
        <v>23</v>
      </c>
      <c r="D5" s="19" t="s">
        <v>24</v>
      </c>
      <c r="E5" s="19" t="s">
        <v>34</v>
      </c>
      <c r="F5" s="20">
        <v>267000</v>
      </c>
      <c r="G5" s="19" t="s">
        <v>35</v>
      </c>
      <c r="H5" s="19" t="s">
        <v>7</v>
      </c>
      <c r="I5" s="19" t="s">
        <v>25</v>
      </c>
    </row>
    <row r="6" spans="1:9" ht="13.5">
      <c r="A6" s="19" t="s">
        <v>21</v>
      </c>
      <c r="B6" s="19" t="s">
        <v>22</v>
      </c>
      <c r="C6" s="19" t="s">
        <v>23</v>
      </c>
      <c r="D6" s="19" t="s">
        <v>24</v>
      </c>
      <c r="E6" s="19" t="s">
        <v>36</v>
      </c>
      <c r="F6" s="20">
        <v>93000</v>
      </c>
      <c r="G6" s="19" t="s">
        <v>35</v>
      </c>
      <c r="H6" s="19" t="s">
        <v>7</v>
      </c>
      <c r="I6" s="19" t="s">
        <v>25</v>
      </c>
    </row>
    <row r="7" spans="1:9" ht="13.5">
      <c r="A7" s="19" t="s">
        <v>21</v>
      </c>
      <c r="B7" s="19" t="s">
        <v>22</v>
      </c>
      <c r="C7" s="19" t="s">
        <v>23</v>
      </c>
      <c r="D7" s="19" t="s">
        <v>24</v>
      </c>
      <c r="E7" s="19" t="s">
        <v>37</v>
      </c>
      <c r="F7" s="20">
        <v>102000</v>
      </c>
      <c r="G7" s="19" t="s">
        <v>35</v>
      </c>
      <c r="H7" s="19" t="s">
        <v>7</v>
      </c>
      <c r="I7" s="19" t="s">
        <v>25</v>
      </c>
    </row>
    <row r="8" spans="1:9" ht="13.5">
      <c r="A8" s="19" t="s">
        <v>21</v>
      </c>
      <c r="B8" s="19" t="s">
        <v>22</v>
      </c>
      <c r="C8" s="19" t="s">
        <v>23</v>
      </c>
      <c r="D8" s="19" t="s">
        <v>24</v>
      </c>
      <c r="E8" s="19" t="s">
        <v>38</v>
      </c>
      <c r="F8" s="20">
        <v>108000</v>
      </c>
      <c r="G8" s="19" t="s">
        <v>35</v>
      </c>
      <c r="H8" s="19" t="s">
        <v>7</v>
      </c>
      <c r="I8" s="19" t="s">
        <v>25</v>
      </c>
    </row>
    <row r="9" spans="1:9" ht="13.5">
      <c r="A9" s="19" t="s">
        <v>21</v>
      </c>
      <c r="B9" s="19" t="s">
        <v>22</v>
      </c>
      <c r="C9" s="19" t="s">
        <v>23</v>
      </c>
      <c r="D9" s="19" t="s">
        <v>24</v>
      </c>
      <c r="E9" s="19" t="s">
        <v>39</v>
      </c>
      <c r="F9" s="20">
        <v>87000</v>
      </c>
      <c r="G9" s="19" t="s">
        <v>35</v>
      </c>
      <c r="H9" s="19" t="s">
        <v>7</v>
      </c>
      <c r="I9" s="19" t="s">
        <v>25</v>
      </c>
    </row>
    <row r="10" spans="1:9" ht="13.5">
      <c r="A10" s="19" t="s">
        <v>21</v>
      </c>
      <c r="B10" s="19" t="s">
        <v>22</v>
      </c>
      <c r="C10" s="19" t="s">
        <v>23</v>
      </c>
      <c r="D10" s="19" t="s">
        <v>24</v>
      </c>
      <c r="E10" s="19" t="s">
        <v>40</v>
      </c>
      <c r="F10" s="20">
        <v>165000</v>
      </c>
      <c r="G10" s="19" t="s">
        <v>35</v>
      </c>
      <c r="H10" s="19" t="s">
        <v>7</v>
      </c>
      <c r="I10" s="19" t="s">
        <v>25</v>
      </c>
    </row>
    <row r="11" spans="1:9" ht="13.5">
      <c r="A11" s="19" t="s">
        <v>21</v>
      </c>
      <c r="B11" s="19" t="s">
        <v>22</v>
      </c>
      <c r="C11" s="19" t="s">
        <v>23</v>
      </c>
      <c r="D11" s="19" t="s">
        <v>26</v>
      </c>
      <c r="E11" s="19" t="s">
        <v>41</v>
      </c>
      <c r="F11" s="20">
        <v>53000</v>
      </c>
      <c r="G11" s="19" t="s">
        <v>35</v>
      </c>
      <c r="H11" s="19" t="s">
        <v>9</v>
      </c>
      <c r="I11" s="19" t="s">
        <v>25</v>
      </c>
    </row>
    <row r="12" spans="1:9" ht="13.5">
      <c r="A12" s="19" t="s">
        <v>21</v>
      </c>
      <c r="B12" s="19" t="s">
        <v>22</v>
      </c>
      <c r="C12" s="19" t="s">
        <v>30</v>
      </c>
      <c r="D12" s="19" t="s">
        <v>32</v>
      </c>
      <c r="E12" s="19" t="s">
        <v>43</v>
      </c>
      <c r="F12" s="20">
        <v>232180</v>
      </c>
      <c r="G12" s="19" t="s">
        <v>42</v>
      </c>
      <c r="H12" s="19" t="s">
        <v>9</v>
      </c>
      <c r="I12" s="19" t="s">
        <v>25</v>
      </c>
    </row>
    <row r="13" spans="1:9" ht="13.5">
      <c r="A13" s="19" t="s">
        <v>21</v>
      </c>
      <c r="B13" s="19" t="s">
        <v>22</v>
      </c>
      <c r="C13" s="19" t="s">
        <v>23</v>
      </c>
      <c r="D13" s="19" t="s">
        <v>24</v>
      </c>
      <c r="E13" s="19" t="s">
        <v>46</v>
      </c>
      <c r="F13" s="20">
        <v>44000</v>
      </c>
      <c r="G13" s="19" t="s">
        <v>45</v>
      </c>
      <c r="H13" s="19" t="s">
        <v>9</v>
      </c>
      <c r="I13" s="19" t="s">
        <v>25</v>
      </c>
    </row>
    <row r="14" spans="1:9" ht="13.5">
      <c r="A14" s="19" t="s">
        <v>21</v>
      </c>
      <c r="B14" s="19" t="s">
        <v>22</v>
      </c>
      <c r="C14" s="19" t="s">
        <v>23</v>
      </c>
      <c r="D14" s="19" t="s">
        <v>24</v>
      </c>
      <c r="E14" s="19" t="s">
        <v>47</v>
      </c>
      <c r="F14" s="20">
        <v>346500</v>
      </c>
      <c r="G14" s="19" t="s">
        <v>45</v>
      </c>
      <c r="H14" s="19" t="s">
        <v>9</v>
      </c>
      <c r="I14" s="19" t="s">
        <v>25</v>
      </c>
    </row>
    <row r="15" spans="1:9" ht="13.5">
      <c r="A15" s="19" t="s">
        <v>21</v>
      </c>
      <c r="B15" s="19" t="s">
        <v>22</v>
      </c>
      <c r="C15" s="19" t="s">
        <v>23</v>
      </c>
      <c r="D15" s="19" t="s">
        <v>26</v>
      </c>
      <c r="E15" s="19" t="s">
        <v>48</v>
      </c>
      <c r="F15" s="20">
        <v>121000</v>
      </c>
      <c r="G15" s="19" t="s">
        <v>45</v>
      </c>
      <c r="H15" s="19" t="s">
        <v>9</v>
      </c>
      <c r="I15" s="19" t="s">
        <v>25</v>
      </c>
    </row>
    <row r="16" spans="1:9" ht="13.5">
      <c r="A16" s="19" t="s">
        <v>21</v>
      </c>
      <c r="B16" s="19" t="s">
        <v>22</v>
      </c>
      <c r="C16" s="19" t="s">
        <v>23</v>
      </c>
      <c r="D16" s="19" t="s">
        <v>24</v>
      </c>
      <c r="E16" s="19" t="s">
        <v>49</v>
      </c>
      <c r="F16" s="20">
        <v>471800</v>
      </c>
      <c r="G16" s="19" t="s">
        <v>50</v>
      </c>
      <c r="H16" s="19" t="s">
        <v>9</v>
      </c>
      <c r="I16" s="19" t="s">
        <v>25</v>
      </c>
    </row>
    <row r="17" spans="1:9" ht="13.5">
      <c r="A17" s="19" t="s">
        <v>21</v>
      </c>
      <c r="B17" s="19" t="s">
        <v>22</v>
      </c>
      <c r="C17" s="19" t="s">
        <v>30</v>
      </c>
      <c r="D17" s="19" t="s">
        <v>32</v>
      </c>
      <c r="E17" s="19" t="s">
        <v>51</v>
      </c>
      <c r="F17" s="20">
        <v>175500</v>
      </c>
      <c r="G17" s="19" t="s">
        <v>50</v>
      </c>
      <c r="H17" s="19" t="s">
        <v>9</v>
      </c>
      <c r="I17" s="19" t="s">
        <v>25</v>
      </c>
    </row>
    <row r="18" spans="1:9" ht="13.5">
      <c r="A18" s="19" t="s">
        <v>21</v>
      </c>
      <c r="B18" s="19" t="s">
        <v>22</v>
      </c>
      <c r="C18" s="19" t="s">
        <v>30</v>
      </c>
      <c r="D18" s="19" t="s">
        <v>32</v>
      </c>
      <c r="E18" s="19" t="s">
        <v>52</v>
      </c>
      <c r="F18" s="20">
        <v>82000</v>
      </c>
      <c r="G18" s="19" t="s">
        <v>50</v>
      </c>
      <c r="H18" s="19" t="s">
        <v>9</v>
      </c>
      <c r="I18" s="19" t="s">
        <v>25</v>
      </c>
    </row>
    <row r="19" spans="1:9" ht="13.5">
      <c r="A19" s="19" t="s">
        <v>21</v>
      </c>
      <c r="B19" s="19" t="s">
        <v>22</v>
      </c>
      <c r="C19" s="19" t="s">
        <v>30</v>
      </c>
      <c r="D19" s="19" t="s">
        <v>32</v>
      </c>
      <c r="E19" s="19" t="s">
        <v>53</v>
      </c>
      <c r="F19" s="20">
        <v>158160</v>
      </c>
      <c r="G19" s="19" t="s">
        <v>50</v>
      </c>
      <c r="H19" s="19" t="s">
        <v>9</v>
      </c>
      <c r="I19" s="19" t="s">
        <v>25</v>
      </c>
    </row>
    <row r="20" spans="1:9" ht="13.5">
      <c r="A20" s="19" t="s">
        <v>21</v>
      </c>
      <c r="B20" s="19" t="s">
        <v>22</v>
      </c>
      <c r="C20" s="19" t="s">
        <v>30</v>
      </c>
      <c r="D20" s="19" t="s">
        <v>32</v>
      </c>
      <c r="E20" s="19" t="s">
        <v>54</v>
      </c>
      <c r="F20" s="20">
        <v>88600</v>
      </c>
      <c r="G20" s="19" t="s">
        <v>50</v>
      </c>
      <c r="H20" s="19" t="s">
        <v>9</v>
      </c>
      <c r="I20" s="19" t="s">
        <v>25</v>
      </c>
    </row>
    <row r="21" spans="1:9" ht="13.5">
      <c r="A21" s="19" t="s">
        <v>21</v>
      </c>
      <c r="B21" s="19" t="s">
        <v>22</v>
      </c>
      <c r="C21" s="19" t="s">
        <v>30</v>
      </c>
      <c r="D21" s="19" t="s">
        <v>32</v>
      </c>
      <c r="E21" s="19" t="s">
        <v>55</v>
      </c>
      <c r="F21" s="20">
        <v>167600</v>
      </c>
      <c r="G21" s="19" t="s">
        <v>50</v>
      </c>
      <c r="H21" s="19" t="s">
        <v>9</v>
      </c>
      <c r="I21" s="19" t="s">
        <v>25</v>
      </c>
    </row>
    <row r="22" spans="1:9" ht="13.5">
      <c r="A22" s="19" t="s">
        <v>21</v>
      </c>
      <c r="B22" s="19" t="s">
        <v>22</v>
      </c>
      <c r="C22" s="19" t="s">
        <v>126</v>
      </c>
      <c r="D22" s="19" t="s">
        <v>44</v>
      </c>
      <c r="E22" s="19" t="s">
        <v>57</v>
      </c>
      <c r="F22" s="20">
        <v>154000</v>
      </c>
      <c r="G22" s="19" t="s">
        <v>56</v>
      </c>
      <c r="H22" s="19" t="s">
        <v>9</v>
      </c>
      <c r="I22" s="19" t="s">
        <v>25</v>
      </c>
    </row>
    <row r="23" spans="1:9" ht="13.5">
      <c r="A23" s="19" t="s">
        <v>21</v>
      </c>
      <c r="B23" s="19" t="s">
        <v>22</v>
      </c>
      <c r="C23" s="19" t="s">
        <v>23</v>
      </c>
      <c r="D23" s="19" t="s">
        <v>24</v>
      </c>
      <c r="E23" s="19" t="s">
        <v>58</v>
      </c>
      <c r="F23" s="20">
        <v>102200</v>
      </c>
      <c r="G23" s="19" t="s">
        <v>56</v>
      </c>
      <c r="H23" s="19" t="s">
        <v>9</v>
      </c>
      <c r="I23" s="19" t="s">
        <v>25</v>
      </c>
    </row>
    <row r="24" spans="1:9" ht="13.5">
      <c r="A24" s="19" t="s">
        <v>21</v>
      </c>
      <c r="B24" s="19" t="s">
        <v>22</v>
      </c>
      <c r="C24" s="19" t="s">
        <v>23</v>
      </c>
      <c r="D24" s="19" t="s">
        <v>24</v>
      </c>
      <c r="E24" s="19" t="s">
        <v>59</v>
      </c>
      <c r="F24" s="20">
        <v>157750</v>
      </c>
      <c r="G24" s="19" t="s">
        <v>56</v>
      </c>
      <c r="H24" s="19" t="s">
        <v>9</v>
      </c>
      <c r="I24" s="19" t="s">
        <v>25</v>
      </c>
    </row>
    <row r="25" spans="1:9" ht="13.5">
      <c r="A25" s="19" t="s">
        <v>21</v>
      </c>
      <c r="B25" s="19" t="s">
        <v>22</v>
      </c>
      <c r="C25" s="19" t="s">
        <v>30</v>
      </c>
      <c r="D25" s="19" t="s">
        <v>31</v>
      </c>
      <c r="E25" s="19" t="s">
        <v>60</v>
      </c>
      <c r="F25" s="20">
        <v>139100</v>
      </c>
      <c r="G25" s="19" t="s">
        <v>61</v>
      </c>
      <c r="H25" s="19" t="s">
        <v>9</v>
      </c>
      <c r="I25" s="19" t="s">
        <v>25</v>
      </c>
    </row>
    <row r="26" spans="1:9" ht="13.5">
      <c r="A26" s="19" t="s">
        <v>21</v>
      </c>
      <c r="B26" s="19" t="s">
        <v>22</v>
      </c>
      <c r="C26" s="19" t="s">
        <v>23</v>
      </c>
      <c r="D26" s="19" t="s">
        <v>24</v>
      </c>
      <c r="E26" s="19" t="s">
        <v>63</v>
      </c>
      <c r="F26" s="20">
        <v>170500</v>
      </c>
      <c r="G26" s="19" t="s">
        <v>62</v>
      </c>
      <c r="H26" s="19" t="s">
        <v>9</v>
      </c>
      <c r="I26" s="19" t="s">
        <v>25</v>
      </c>
    </row>
    <row r="27" spans="1:9" ht="13.5">
      <c r="A27" s="19" t="s">
        <v>21</v>
      </c>
      <c r="B27" s="19" t="s">
        <v>22</v>
      </c>
      <c r="C27" s="19" t="s">
        <v>23</v>
      </c>
      <c r="D27" s="19" t="s">
        <v>24</v>
      </c>
      <c r="E27" s="19" t="s">
        <v>64</v>
      </c>
      <c r="F27" s="20">
        <v>118400</v>
      </c>
      <c r="G27" s="19" t="s">
        <v>62</v>
      </c>
      <c r="H27" s="19" t="s">
        <v>9</v>
      </c>
      <c r="I27" s="19" t="s">
        <v>25</v>
      </c>
    </row>
    <row r="28" spans="1:9" ht="13.5">
      <c r="A28" s="19" t="s">
        <v>21</v>
      </c>
      <c r="B28" s="19" t="s">
        <v>22</v>
      </c>
      <c r="C28" s="19" t="s">
        <v>23</v>
      </c>
      <c r="D28" s="19" t="s">
        <v>26</v>
      </c>
      <c r="E28" s="19" t="s">
        <v>65</v>
      </c>
      <c r="F28" s="20">
        <v>130000</v>
      </c>
      <c r="G28" s="19" t="s">
        <v>66</v>
      </c>
      <c r="H28" s="19" t="s">
        <v>9</v>
      </c>
      <c r="I28" s="19" t="s">
        <v>25</v>
      </c>
    </row>
    <row r="29" spans="1:9" ht="13.5">
      <c r="A29" s="19" t="s">
        <v>21</v>
      </c>
      <c r="B29" s="19" t="s">
        <v>22</v>
      </c>
      <c r="C29" s="19" t="s">
        <v>23</v>
      </c>
      <c r="D29" s="19" t="s">
        <v>26</v>
      </c>
      <c r="E29" s="19" t="s">
        <v>67</v>
      </c>
      <c r="F29" s="20">
        <v>360000</v>
      </c>
      <c r="G29" s="19" t="s">
        <v>66</v>
      </c>
      <c r="H29" s="19" t="s">
        <v>9</v>
      </c>
      <c r="I29" s="19" t="s">
        <v>25</v>
      </c>
    </row>
    <row r="30" spans="1:9" ht="13.5">
      <c r="A30" s="19" t="s">
        <v>21</v>
      </c>
      <c r="B30" s="19" t="s">
        <v>22</v>
      </c>
      <c r="C30" s="19" t="s">
        <v>127</v>
      </c>
      <c r="D30" s="19" t="s">
        <v>68</v>
      </c>
      <c r="E30" s="19" t="s">
        <v>69</v>
      </c>
      <c r="F30" s="20">
        <v>415000</v>
      </c>
      <c r="G30" s="19" t="s">
        <v>66</v>
      </c>
      <c r="H30" s="19" t="s">
        <v>9</v>
      </c>
      <c r="I30" s="19" t="s">
        <v>25</v>
      </c>
    </row>
    <row r="31" spans="1:9" ht="13.5">
      <c r="A31" s="19" t="s">
        <v>21</v>
      </c>
      <c r="B31" s="19" t="s">
        <v>22</v>
      </c>
      <c r="C31" s="19" t="s">
        <v>23</v>
      </c>
      <c r="D31" s="19" t="s">
        <v>24</v>
      </c>
      <c r="E31" s="19" t="s">
        <v>70</v>
      </c>
      <c r="F31" s="20">
        <v>332200</v>
      </c>
      <c r="G31" s="19" t="s">
        <v>71</v>
      </c>
      <c r="H31" s="19" t="s">
        <v>9</v>
      </c>
      <c r="I31" s="19" t="s">
        <v>25</v>
      </c>
    </row>
    <row r="32" spans="1:9" ht="13.5">
      <c r="A32" s="19" t="s">
        <v>21</v>
      </c>
      <c r="B32" s="19" t="s">
        <v>22</v>
      </c>
      <c r="C32" s="19" t="s">
        <v>23</v>
      </c>
      <c r="D32" s="19" t="s">
        <v>24</v>
      </c>
      <c r="E32" s="19" t="s">
        <v>72</v>
      </c>
      <c r="F32" s="20">
        <v>96000</v>
      </c>
      <c r="G32" s="19" t="s">
        <v>71</v>
      </c>
      <c r="H32" s="19" t="s">
        <v>7</v>
      </c>
      <c r="I32" s="19" t="s">
        <v>25</v>
      </c>
    </row>
    <row r="33" spans="1:9" ht="13.5">
      <c r="A33" s="19" t="s">
        <v>21</v>
      </c>
      <c r="B33" s="19" t="s">
        <v>22</v>
      </c>
      <c r="C33" s="19" t="s">
        <v>23</v>
      </c>
      <c r="D33" s="19" t="s">
        <v>24</v>
      </c>
      <c r="E33" s="19" t="s">
        <v>73</v>
      </c>
      <c r="F33" s="20">
        <v>77000</v>
      </c>
      <c r="G33" s="19" t="s">
        <v>71</v>
      </c>
      <c r="H33" s="19" t="s">
        <v>7</v>
      </c>
      <c r="I33" s="19" t="s">
        <v>25</v>
      </c>
    </row>
    <row r="34" spans="1:9" ht="13.5">
      <c r="A34" s="19" t="s">
        <v>21</v>
      </c>
      <c r="B34" s="19" t="s">
        <v>22</v>
      </c>
      <c r="C34" s="19" t="s">
        <v>23</v>
      </c>
      <c r="D34" s="19" t="s">
        <v>24</v>
      </c>
      <c r="E34" s="19" t="s">
        <v>74</v>
      </c>
      <c r="F34" s="20">
        <v>91000</v>
      </c>
      <c r="G34" s="19" t="s">
        <v>71</v>
      </c>
      <c r="H34" s="19" t="s">
        <v>7</v>
      </c>
      <c r="I34" s="19" t="s">
        <v>25</v>
      </c>
    </row>
    <row r="35" spans="1:9" ht="13.5">
      <c r="A35" s="19" t="s">
        <v>21</v>
      </c>
      <c r="B35" s="19" t="s">
        <v>22</v>
      </c>
      <c r="C35" s="19" t="s">
        <v>23</v>
      </c>
      <c r="D35" s="19" t="s">
        <v>24</v>
      </c>
      <c r="E35" s="19" t="s">
        <v>75</v>
      </c>
      <c r="F35" s="20">
        <v>63000</v>
      </c>
      <c r="G35" s="19" t="s">
        <v>71</v>
      </c>
      <c r="H35" s="19" t="s">
        <v>7</v>
      </c>
      <c r="I35" s="19" t="s">
        <v>25</v>
      </c>
    </row>
    <row r="36" spans="1:9" ht="13.5">
      <c r="A36" s="19" t="s">
        <v>21</v>
      </c>
      <c r="B36" s="19" t="s">
        <v>22</v>
      </c>
      <c r="C36" s="19" t="s">
        <v>23</v>
      </c>
      <c r="D36" s="19" t="s">
        <v>24</v>
      </c>
      <c r="E36" s="19" t="s">
        <v>76</v>
      </c>
      <c r="F36" s="20">
        <v>98000</v>
      </c>
      <c r="G36" s="19" t="s">
        <v>71</v>
      </c>
      <c r="H36" s="19" t="s">
        <v>7</v>
      </c>
      <c r="I36" s="19" t="s">
        <v>25</v>
      </c>
    </row>
    <row r="37" spans="1:9" ht="13.5">
      <c r="A37" s="19" t="s">
        <v>21</v>
      </c>
      <c r="B37" s="19" t="s">
        <v>22</v>
      </c>
      <c r="C37" s="19" t="s">
        <v>23</v>
      </c>
      <c r="D37" s="19" t="s">
        <v>24</v>
      </c>
      <c r="E37" s="19" t="s">
        <v>77</v>
      </c>
      <c r="F37" s="20">
        <v>34000</v>
      </c>
      <c r="G37" s="19" t="s">
        <v>71</v>
      </c>
      <c r="H37" s="19" t="s">
        <v>7</v>
      </c>
      <c r="I37" s="19" t="s">
        <v>25</v>
      </c>
    </row>
    <row r="38" spans="1:9" ht="13.5">
      <c r="A38" s="19" t="s">
        <v>21</v>
      </c>
      <c r="B38" s="19" t="s">
        <v>22</v>
      </c>
      <c r="C38" s="19" t="s">
        <v>30</v>
      </c>
      <c r="D38" s="19" t="s">
        <v>78</v>
      </c>
      <c r="E38" s="19" t="s">
        <v>79</v>
      </c>
      <c r="F38" s="20">
        <v>291160</v>
      </c>
      <c r="G38" s="19" t="s">
        <v>71</v>
      </c>
      <c r="H38" s="19" t="s">
        <v>9</v>
      </c>
      <c r="I38" s="19" t="s">
        <v>25</v>
      </c>
    </row>
    <row r="39" spans="1:9" ht="13.5">
      <c r="A39" s="19" t="s">
        <v>21</v>
      </c>
      <c r="B39" s="19" t="s">
        <v>22</v>
      </c>
      <c r="C39" s="19" t="s">
        <v>23</v>
      </c>
      <c r="D39" s="19" t="s">
        <v>26</v>
      </c>
      <c r="E39" s="19" t="s">
        <v>81</v>
      </c>
      <c r="F39" s="20">
        <v>5104550</v>
      </c>
      <c r="G39" s="19" t="s">
        <v>80</v>
      </c>
      <c r="H39" s="19" t="s">
        <v>9</v>
      </c>
      <c r="I39" s="19" t="s">
        <v>25</v>
      </c>
    </row>
    <row r="40" spans="1:9" ht="13.5">
      <c r="A40" s="19" t="s">
        <v>21</v>
      </c>
      <c r="B40" s="19" t="s">
        <v>22</v>
      </c>
      <c r="C40" s="19" t="s">
        <v>23</v>
      </c>
      <c r="D40" s="19" t="s">
        <v>26</v>
      </c>
      <c r="E40" s="19" t="s">
        <v>83</v>
      </c>
      <c r="F40" s="20">
        <v>110000</v>
      </c>
      <c r="G40" s="19" t="s">
        <v>82</v>
      </c>
      <c r="H40" s="19" t="s">
        <v>9</v>
      </c>
      <c r="I40" s="19" t="s">
        <v>25</v>
      </c>
    </row>
    <row r="41" spans="1:9" ht="13.5">
      <c r="A41" s="19" t="s">
        <v>21</v>
      </c>
      <c r="B41" s="19" t="s">
        <v>22</v>
      </c>
      <c r="C41" s="19" t="s">
        <v>23</v>
      </c>
      <c r="D41" s="19" t="s">
        <v>24</v>
      </c>
      <c r="E41" s="19" t="s">
        <v>84</v>
      </c>
      <c r="F41" s="20">
        <v>12000</v>
      </c>
      <c r="G41" s="19" t="s">
        <v>85</v>
      </c>
      <c r="H41" s="19" t="s">
        <v>7</v>
      </c>
      <c r="I41" s="19" t="s">
        <v>25</v>
      </c>
    </row>
    <row r="42" spans="1:9" ht="13.5">
      <c r="A42" s="19" t="s">
        <v>21</v>
      </c>
      <c r="B42" s="19" t="s">
        <v>22</v>
      </c>
      <c r="C42" s="19" t="s">
        <v>23</v>
      </c>
      <c r="D42" s="19" t="s">
        <v>24</v>
      </c>
      <c r="E42" s="19" t="s">
        <v>86</v>
      </c>
      <c r="F42" s="20">
        <v>111000</v>
      </c>
      <c r="G42" s="19" t="s">
        <v>85</v>
      </c>
      <c r="H42" s="19" t="s">
        <v>7</v>
      </c>
      <c r="I42" s="19" t="s">
        <v>25</v>
      </c>
    </row>
    <row r="43" spans="1:9" ht="13.5">
      <c r="A43" s="19" t="s">
        <v>21</v>
      </c>
      <c r="B43" s="19" t="s">
        <v>22</v>
      </c>
      <c r="C43" s="19" t="s">
        <v>23</v>
      </c>
      <c r="D43" s="19" t="s">
        <v>24</v>
      </c>
      <c r="E43" s="19" t="s">
        <v>87</v>
      </c>
      <c r="F43" s="20">
        <v>87000</v>
      </c>
      <c r="G43" s="19" t="s">
        <v>85</v>
      </c>
      <c r="H43" s="19" t="s">
        <v>7</v>
      </c>
      <c r="I43" s="19" t="s">
        <v>25</v>
      </c>
    </row>
    <row r="44" spans="1:9" ht="13.5">
      <c r="A44" s="19" t="s">
        <v>21</v>
      </c>
      <c r="B44" s="19" t="s">
        <v>22</v>
      </c>
      <c r="C44" s="19" t="s">
        <v>23</v>
      </c>
      <c r="D44" s="19" t="s">
        <v>24</v>
      </c>
      <c r="E44" s="19" t="s">
        <v>88</v>
      </c>
      <c r="F44" s="20">
        <v>108000</v>
      </c>
      <c r="G44" s="19" t="s">
        <v>85</v>
      </c>
      <c r="H44" s="19" t="s">
        <v>7</v>
      </c>
      <c r="I44" s="19" t="s">
        <v>25</v>
      </c>
    </row>
    <row r="45" spans="1:9" ht="13.5">
      <c r="A45" s="19" t="s">
        <v>21</v>
      </c>
      <c r="B45" s="19" t="s">
        <v>22</v>
      </c>
      <c r="C45" s="19" t="s">
        <v>23</v>
      </c>
      <c r="D45" s="19" t="s">
        <v>24</v>
      </c>
      <c r="E45" s="19" t="s">
        <v>89</v>
      </c>
      <c r="F45" s="20">
        <v>81000</v>
      </c>
      <c r="G45" s="19" t="s">
        <v>85</v>
      </c>
      <c r="H45" s="19" t="s">
        <v>7</v>
      </c>
      <c r="I45" s="19" t="s">
        <v>25</v>
      </c>
    </row>
    <row r="46" spans="1:9" ht="13.5">
      <c r="A46" s="19" t="s">
        <v>21</v>
      </c>
      <c r="B46" s="19" t="s">
        <v>22</v>
      </c>
      <c r="C46" s="19" t="s">
        <v>23</v>
      </c>
      <c r="D46" s="19" t="s">
        <v>24</v>
      </c>
      <c r="E46" s="19" t="s">
        <v>90</v>
      </c>
      <c r="F46" s="20">
        <v>102000</v>
      </c>
      <c r="G46" s="19" t="s">
        <v>85</v>
      </c>
      <c r="H46" s="19" t="s">
        <v>7</v>
      </c>
      <c r="I46" s="19" t="s">
        <v>25</v>
      </c>
    </row>
    <row r="47" spans="1:9" ht="13.5">
      <c r="A47" s="19" t="s">
        <v>21</v>
      </c>
      <c r="B47" s="19" t="s">
        <v>22</v>
      </c>
      <c r="C47" s="19" t="s">
        <v>23</v>
      </c>
      <c r="D47" s="19" t="s">
        <v>24</v>
      </c>
      <c r="E47" s="19" t="s">
        <v>91</v>
      </c>
      <c r="F47" s="20">
        <v>66000</v>
      </c>
      <c r="G47" s="19" t="s">
        <v>85</v>
      </c>
      <c r="H47" s="19" t="s">
        <v>7</v>
      </c>
      <c r="I47" s="19" t="s">
        <v>25</v>
      </c>
    </row>
    <row r="48" spans="1:9" ht="13.5">
      <c r="A48" s="19" t="s">
        <v>21</v>
      </c>
      <c r="B48" s="19" t="s">
        <v>22</v>
      </c>
      <c r="C48" s="19" t="s">
        <v>23</v>
      </c>
      <c r="D48" s="19" t="s">
        <v>24</v>
      </c>
      <c r="E48" s="19" t="s">
        <v>93</v>
      </c>
      <c r="F48" s="20">
        <v>720000</v>
      </c>
      <c r="G48" s="19" t="s">
        <v>92</v>
      </c>
      <c r="H48" s="19" t="s">
        <v>7</v>
      </c>
      <c r="I48" s="19" t="s">
        <v>25</v>
      </c>
    </row>
    <row r="49" spans="1:9" ht="13.5">
      <c r="A49" s="19" t="s">
        <v>21</v>
      </c>
      <c r="B49" s="19" t="s">
        <v>22</v>
      </c>
      <c r="C49" s="19" t="s">
        <v>23</v>
      </c>
      <c r="D49" s="19" t="s">
        <v>24</v>
      </c>
      <c r="E49" s="19" t="s">
        <v>94</v>
      </c>
      <c r="F49" s="20">
        <v>2571500</v>
      </c>
      <c r="G49" s="19" t="s">
        <v>92</v>
      </c>
      <c r="H49" s="19" t="s">
        <v>7</v>
      </c>
      <c r="I49" s="19" t="s">
        <v>25</v>
      </c>
    </row>
    <row r="50" spans="1:9" ht="13.5">
      <c r="A50" s="19" t="s">
        <v>21</v>
      </c>
      <c r="B50" s="19" t="s">
        <v>22</v>
      </c>
      <c r="C50" s="19" t="s">
        <v>127</v>
      </c>
      <c r="D50" s="19" t="s">
        <v>68</v>
      </c>
      <c r="E50" s="19" t="s">
        <v>95</v>
      </c>
      <c r="F50" s="20">
        <v>331000</v>
      </c>
      <c r="G50" s="19" t="s">
        <v>92</v>
      </c>
      <c r="H50" s="19" t="s">
        <v>9</v>
      </c>
      <c r="I50" s="19" t="s">
        <v>25</v>
      </c>
    </row>
    <row r="51" spans="1:9" ht="13.5">
      <c r="A51" s="19" t="s">
        <v>21</v>
      </c>
      <c r="B51" s="19" t="s">
        <v>22</v>
      </c>
      <c r="C51" s="19" t="s">
        <v>30</v>
      </c>
      <c r="D51" s="19" t="s">
        <v>32</v>
      </c>
      <c r="E51" s="19" t="s">
        <v>96</v>
      </c>
      <c r="F51" s="20">
        <v>124700</v>
      </c>
      <c r="G51" s="19" t="s">
        <v>92</v>
      </c>
      <c r="H51" s="19" t="s">
        <v>9</v>
      </c>
      <c r="I51" s="19" t="s">
        <v>25</v>
      </c>
    </row>
    <row r="52" spans="1:9" ht="13.5">
      <c r="A52" s="19" t="s">
        <v>21</v>
      </c>
      <c r="B52" s="19" t="s">
        <v>22</v>
      </c>
      <c r="C52" s="19" t="s">
        <v>30</v>
      </c>
      <c r="D52" s="19" t="s">
        <v>32</v>
      </c>
      <c r="E52" s="19" t="s">
        <v>97</v>
      </c>
      <c r="F52" s="20">
        <v>263530</v>
      </c>
      <c r="G52" s="19" t="s">
        <v>92</v>
      </c>
      <c r="H52" s="19" t="s">
        <v>9</v>
      </c>
      <c r="I52" s="19" t="s">
        <v>25</v>
      </c>
    </row>
    <row r="53" spans="1:9" ht="13.5">
      <c r="A53" s="19" t="s">
        <v>21</v>
      </c>
      <c r="B53" s="19" t="s">
        <v>22</v>
      </c>
      <c r="C53" s="19" t="s">
        <v>30</v>
      </c>
      <c r="D53" s="19" t="s">
        <v>32</v>
      </c>
      <c r="E53" s="19" t="s">
        <v>98</v>
      </c>
      <c r="F53" s="20">
        <v>178310</v>
      </c>
      <c r="G53" s="19" t="s">
        <v>92</v>
      </c>
      <c r="H53" s="19" t="s">
        <v>9</v>
      </c>
      <c r="I53" s="19" t="s">
        <v>25</v>
      </c>
    </row>
    <row r="54" spans="1:9" ht="13.5">
      <c r="A54" s="19" t="s">
        <v>21</v>
      </c>
      <c r="B54" s="19" t="s">
        <v>22</v>
      </c>
      <c r="C54" s="19" t="s">
        <v>30</v>
      </c>
      <c r="D54" s="19" t="s">
        <v>32</v>
      </c>
      <c r="E54" s="19" t="s">
        <v>99</v>
      </c>
      <c r="F54" s="20">
        <v>307210</v>
      </c>
      <c r="G54" s="19" t="s">
        <v>92</v>
      </c>
      <c r="H54" s="19" t="s">
        <v>9</v>
      </c>
      <c r="I54" s="19" t="s">
        <v>25</v>
      </c>
    </row>
    <row r="55" spans="1:9" ht="13.5">
      <c r="A55" s="19" t="s">
        <v>21</v>
      </c>
      <c r="B55" s="19" t="s">
        <v>22</v>
      </c>
      <c r="C55" s="19" t="s">
        <v>30</v>
      </c>
      <c r="D55" s="19" t="s">
        <v>32</v>
      </c>
      <c r="E55" s="19" t="s">
        <v>100</v>
      </c>
      <c r="F55" s="20">
        <v>249800</v>
      </c>
      <c r="G55" s="19" t="s">
        <v>92</v>
      </c>
      <c r="H55" s="19" t="s">
        <v>9</v>
      </c>
      <c r="I55" s="19" t="s">
        <v>25</v>
      </c>
    </row>
    <row r="56" spans="1:9" ht="13.5">
      <c r="A56" s="19" t="s">
        <v>21</v>
      </c>
      <c r="B56" s="19" t="s">
        <v>22</v>
      </c>
      <c r="C56" s="19" t="s">
        <v>30</v>
      </c>
      <c r="D56" s="19" t="s">
        <v>32</v>
      </c>
      <c r="E56" s="19" t="s">
        <v>101</v>
      </c>
      <c r="F56" s="20">
        <v>118050</v>
      </c>
      <c r="G56" s="19" t="s">
        <v>92</v>
      </c>
      <c r="H56" s="19" t="s">
        <v>9</v>
      </c>
      <c r="I56" s="19" t="s">
        <v>25</v>
      </c>
    </row>
    <row r="57" spans="1:9" ht="13.5">
      <c r="A57" s="19" t="s">
        <v>21</v>
      </c>
      <c r="B57" s="19" t="s">
        <v>22</v>
      </c>
      <c r="C57" s="19" t="s">
        <v>30</v>
      </c>
      <c r="D57" s="19" t="s">
        <v>32</v>
      </c>
      <c r="E57" s="19" t="s">
        <v>102</v>
      </c>
      <c r="F57" s="20">
        <v>258670</v>
      </c>
      <c r="G57" s="19" t="s">
        <v>92</v>
      </c>
      <c r="H57" s="19" t="s">
        <v>9</v>
      </c>
      <c r="I57" s="19" t="s">
        <v>25</v>
      </c>
    </row>
    <row r="58" spans="1:9" ht="13.5">
      <c r="A58" s="19" t="s">
        <v>21</v>
      </c>
      <c r="B58" s="19" t="s">
        <v>22</v>
      </c>
      <c r="C58" s="19" t="s">
        <v>30</v>
      </c>
      <c r="D58" s="19" t="s">
        <v>32</v>
      </c>
      <c r="E58" s="19" t="s">
        <v>103</v>
      </c>
      <c r="F58" s="20">
        <v>135980</v>
      </c>
      <c r="G58" s="19" t="s">
        <v>92</v>
      </c>
      <c r="H58" s="19" t="s">
        <v>9</v>
      </c>
      <c r="I58" s="19" t="s">
        <v>25</v>
      </c>
    </row>
    <row r="59" spans="1:9" ht="13.5">
      <c r="A59" s="19" t="s">
        <v>21</v>
      </c>
      <c r="B59" s="19" t="s">
        <v>22</v>
      </c>
      <c r="C59" s="19" t="s">
        <v>23</v>
      </c>
      <c r="D59" s="19" t="s">
        <v>24</v>
      </c>
      <c r="E59" s="19" t="s">
        <v>105</v>
      </c>
      <c r="F59" s="20">
        <v>56000</v>
      </c>
      <c r="G59" s="19" t="s">
        <v>104</v>
      </c>
      <c r="H59" s="19" t="s">
        <v>7</v>
      </c>
      <c r="I59" s="19" t="s">
        <v>25</v>
      </c>
    </row>
    <row r="60" spans="1:9" ht="13.5">
      <c r="A60" s="19" t="s">
        <v>21</v>
      </c>
      <c r="B60" s="19" t="s">
        <v>22</v>
      </c>
      <c r="C60" s="19" t="s">
        <v>23</v>
      </c>
      <c r="D60" s="19" t="s">
        <v>24</v>
      </c>
      <c r="E60" s="19" t="s">
        <v>49</v>
      </c>
      <c r="F60" s="20">
        <v>227000</v>
      </c>
      <c r="G60" s="19" t="s">
        <v>104</v>
      </c>
      <c r="H60" s="19" t="s">
        <v>9</v>
      </c>
      <c r="I60" s="19" t="s">
        <v>25</v>
      </c>
    </row>
    <row r="61" spans="1:9" ht="13.5">
      <c r="A61" s="19" t="s">
        <v>21</v>
      </c>
      <c r="B61" s="19" t="s">
        <v>22</v>
      </c>
      <c r="C61" s="19" t="s">
        <v>30</v>
      </c>
      <c r="D61" s="19" t="s">
        <v>32</v>
      </c>
      <c r="E61" s="19" t="s">
        <v>106</v>
      </c>
      <c r="F61" s="20">
        <v>242060</v>
      </c>
      <c r="G61" s="19" t="s">
        <v>104</v>
      </c>
      <c r="H61" s="19" t="s">
        <v>9</v>
      </c>
      <c r="I61" s="19" t="s">
        <v>25</v>
      </c>
    </row>
    <row r="62" spans="1:9" ht="13.5">
      <c r="A62" s="19" t="s">
        <v>21</v>
      </c>
      <c r="B62" s="19" t="s">
        <v>22</v>
      </c>
      <c r="C62" s="19" t="s">
        <v>30</v>
      </c>
      <c r="D62" s="19" t="s">
        <v>32</v>
      </c>
      <c r="E62" s="19" t="s">
        <v>107</v>
      </c>
      <c r="F62" s="20">
        <v>49820</v>
      </c>
      <c r="G62" s="19" t="s">
        <v>104</v>
      </c>
      <c r="H62" s="19" t="s">
        <v>9</v>
      </c>
      <c r="I62" s="19" t="s">
        <v>25</v>
      </c>
    </row>
    <row r="63" spans="1:9" ht="13.5">
      <c r="A63" s="19" t="s">
        <v>21</v>
      </c>
      <c r="B63" s="19" t="s">
        <v>22</v>
      </c>
      <c r="C63" s="19" t="s">
        <v>23</v>
      </c>
      <c r="D63" s="19" t="s">
        <v>26</v>
      </c>
      <c r="E63" s="19" t="s">
        <v>108</v>
      </c>
      <c r="F63" s="20">
        <v>198300</v>
      </c>
      <c r="G63" s="19" t="s">
        <v>109</v>
      </c>
      <c r="H63" s="19" t="s">
        <v>9</v>
      </c>
      <c r="I63" s="19" t="s">
        <v>25</v>
      </c>
    </row>
    <row r="64" spans="1:9" ht="13.5">
      <c r="A64" s="19" t="s">
        <v>21</v>
      </c>
      <c r="B64" s="19" t="s">
        <v>22</v>
      </c>
      <c r="C64" s="19" t="s">
        <v>23</v>
      </c>
      <c r="D64" s="19" t="s">
        <v>26</v>
      </c>
      <c r="E64" s="19" t="s">
        <v>110</v>
      </c>
      <c r="F64" s="20">
        <v>994000</v>
      </c>
      <c r="G64" s="19" t="s">
        <v>109</v>
      </c>
      <c r="H64" s="19" t="s">
        <v>9</v>
      </c>
      <c r="I64" s="19" t="s">
        <v>25</v>
      </c>
    </row>
    <row r="65" spans="1:9" ht="13.5">
      <c r="A65" s="19" t="s">
        <v>21</v>
      </c>
      <c r="B65" s="19" t="s">
        <v>22</v>
      </c>
      <c r="C65" s="19" t="s">
        <v>23</v>
      </c>
      <c r="D65" s="19" t="s">
        <v>26</v>
      </c>
      <c r="E65" s="19" t="s">
        <v>111</v>
      </c>
      <c r="F65" s="20">
        <v>690000</v>
      </c>
      <c r="G65" s="19" t="s">
        <v>109</v>
      </c>
      <c r="H65" s="19" t="s">
        <v>9</v>
      </c>
      <c r="I65" s="19" t="s">
        <v>25</v>
      </c>
    </row>
    <row r="66" spans="1:9" ht="13.5">
      <c r="A66" s="19" t="s">
        <v>21</v>
      </c>
      <c r="B66" s="19" t="s">
        <v>22</v>
      </c>
      <c r="C66" s="19" t="s">
        <v>23</v>
      </c>
      <c r="D66" s="19" t="s">
        <v>26</v>
      </c>
      <c r="E66" s="19" t="s">
        <v>112</v>
      </c>
      <c r="F66" s="20">
        <v>115610</v>
      </c>
      <c r="G66" s="19" t="s">
        <v>109</v>
      </c>
      <c r="H66" s="19" t="s">
        <v>9</v>
      </c>
      <c r="I66" s="19" t="s">
        <v>25</v>
      </c>
    </row>
    <row r="67" spans="1:9" ht="13.5">
      <c r="A67" s="19" t="s">
        <v>21</v>
      </c>
      <c r="B67" s="19" t="s">
        <v>22</v>
      </c>
      <c r="C67" s="19" t="s">
        <v>23</v>
      </c>
      <c r="D67" s="19" t="s">
        <v>26</v>
      </c>
      <c r="E67" s="19" t="s">
        <v>113</v>
      </c>
      <c r="F67" s="20">
        <v>77000</v>
      </c>
      <c r="G67" s="19" t="s">
        <v>109</v>
      </c>
      <c r="H67" s="19" t="s">
        <v>9</v>
      </c>
      <c r="I67" s="19" t="s">
        <v>25</v>
      </c>
    </row>
    <row r="68" spans="1:9" ht="13.5">
      <c r="A68" s="19" t="s">
        <v>21</v>
      </c>
      <c r="B68" s="19" t="s">
        <v>22</v>
      </c>
      <c r="C68" s="19" t="s">
        <v>23</v>
      </c>
      <c r="D68" s="19" t="s">
        <v>26</v>
      </c>
      <c r="E68" s="19" t="s">
        <v>114</v>
      </c>
      <c r="F68" s="20">
        <v>136600</v>
      </c>
      <c r="G68" s="19" t="s">
        <v>109</v>
      </c>
      <c r="H68" s="19" t="s">
        <v>9</v>
      </c>
      <c r="I68" s="19" t="s">
        <v>25</v>
      </c>
    </row>
    <row r="69" spans="1:9" ht="13.5">
      <c r="A69" s="19" t="s">
        <v>21</v>
      </c>
      <c r="B69" s="19" t="s">
        <v>22</v>
      </c>
      <c r="C69" s="19" t="s">
        <v>23</v>
      </c>
      <c r="D69" s="19" t="s">
        <v>26</v>
      </c>
      <c r="E69" s="19" t="s">
        <v>115</v>
      </c>
      <c r="F69" s="20">
        <v>220000</v>
      </c>
      <c r="G69" s="19" t="s">
        <v>109</v>
      </c>
      <c r="H69" s="19" t="s">
        <v>9</v>
      </c>
      <c r="I69" s="19" t="s">
        <v>25</v>
      </c>
    </row>
    <row r="70" spans="1:9" ht="13.5">
      <c r="A70" s="19" t="s">
        <v>21</v>
      </c>
      <c r="B70" s="19" t="s">
        <v>22</v>
      </c>
      <c r="C70" s="19" t="s">
        <v>23</v>
      </c>
      <c r="D70" s="19" t="s">
        <v>26</v>
      </c>
      <c r="E70" s="19" t="s">
        <v>116</v>
      </c>
      <c r="F70" s="20">
        <v>146960</v>
      </c>
      <c r="G70" s="19" t="s">
        <v>109</v>
      </c>
      <c r="H70" s="19" t="s">
        <v>9</v>
      </c>
      <c r="I70" s="19" t="s">
        <v>25</v>
      </c>
    </row>
    <row r="71" spans="1:9" ht="13.5">
      <c r="A71" s="19" t="s">
        <v>21</v>
      </c>
      <c r="B71" s="19" t="s">
        <v>22</v>
      </c>
      <c r="C71" s="19" t="s">
        <v>23</v>
      </c>
      <c r="D71" s="19" t="s">
        <v>24</v>
      </c>
      <c r="E71" s="19" t="s">
        <v>117</v>
      </c>
      <c r="F71" s="20">
        <v>198000</v>
      </c>
      <c r="G71" s="19" t="s">
        <v>118</v>
      </c>
      <c r="H71" s="19" t="s">
        <v>9</v>
      </c>
      <c r="I71" s="19" t="s">
        <v>25</v>
      </c>
    </row>
    <row r="72" spans="1:9" ht="13.5">
      <c r="A72" s="19" t="s">
        <v>21</v>
      </c>
      <c r="B72" s="19" t="s">
        <v>22</v>
      </c>
      <c r="C72" s="19" t="s">
        <v>128</v>
      </c>
      <c r="D72" s="19" t="s">
        <v>24</v>
      </c>
      <c r="E72" s="19" t="s">
        <v>119</v>
      </c>
      <c r="F72" s="20">
        <v>1390000</v>
      </c>
      <c r="G72" s="19" t="s">
        <v>118</v>
      </c>
      <c r="H72" s="19" t="s">
        <v>7</v>
      </c>
      <c r="I72" s="19" t="s">
        <v>25</v>
      </c>
    </row>
    <row r="73" spans="1:9" ht="13.5">
      <c r="A73" s="19" t="s">
        <v>21</v>
      </c>
      <c r="B73" s="19" t="s">
        <v>22</v>
      </c>
      <c r="C73" s="19" t="s">
        <v>128</v>
      </c>
      <c r="D73" s="19" t="s">
        <v>24</v>
      </c>
      <c r="E73" s="19" t="s">
        <v>120</v>
      </c>
      <c r="F73" s="20">
        <v>1390000</v>
      </c>
      <c r="G73" s="19" t="s">
        <v>118</v>
      </c>
      <c r="H73" s="19" t="s">
        <v>7</v>
      </c>
      <c r="I73" s="19" t="s">
        <v>25</v>
      </c>
    </row>
    <row r="74" spans="1:9" ht="13.5">
      <c r="A74" s="19" t="s">
        <v>21</v>
      </c>
      <c r="B74" s="19" t="s">
        <v>22</v>
      </c>
      <c r="C74" s="19" t="s">
        <v>128</v>
      </c>
      <c r="D74" s="19" t="s">
        <v>24</v>
      </c>
      <c r="E74" s="19" t="s">
        <v>121</v>
      </c>
      <c r="F74" s="20">
        <v>1390000</v>
      </c>
      <c r="G74" s="19" t="s">
        <v>118</v>
      </c>
      <c r="H74" s="19" t="s">
        <v>7</v>
      </c>
      <c r="I74" s="19" t="s">
        <v>25</v>
      </c>
    </row>
    <row r="75" spans="1:9" ht="13.5">
      <c r="A75" s="19" t="s">
        <v>21</v>
      </c>
      <c r="B75" s="19" t="s">
        <v>22</v>
      </c>
      <c r="C75" s="19" t="s">
        <v>128</v>
      </c>
      <c r="D75" s="19" t="s">
        <v>24</v>
      </c>
      <c r="E75" s="19" t="s">
        <v>122</v>
      </c>
      <c r="F75" s="20">
        <v>1390000</v>
      </c>
      <c r="G75" s="19" t="s">
        <v>118</v>
      </c>
      <c r="H75" s="19" t="s">
        <v>7</v>
      </c>
      <c r="I75" s="19" t="s">
        <v>25</v>
      </c>
    </row>
    <row r="76" spans="1:9" ht="13.5">
      <c r="A76" s="19" t="s">
        <v>21</v>
      </c>
      <c r="B76" s="19" t="s">
        <v>22</v>
      </c>
      <c r="C76" s="19" t="s">
        <v>128</v>
      </c>
      <c r="D76" s="19" t="s">
        <v>24</v>
      </c>
      <c r="E76" s="19" t="s">
        <v>123</v>
      </c>
      <c r="F76" s="20">
        <v>1390000</v>
      </c>
      <c r="G76" s="19" t="s">
        <v>118</v>
      </c>
      <c r="H76" s="19" t="s">
        <v>7</v>
      </c>
      <c r="I76" s="19" t="s">
        <v>25</v>
      </c>
    </row>
    <row r="77" spans="1:9" ht="13.5">
      <c r="A77" s="19" t="s">
        <v>21</v>
      </c>
      <c r="B77" s="19" t="s">
        <v>22</v>
      </c>
      <c r="C77" s="19" t="s">
        <v>23</v>
      </c>
      <c r="D77" s="19" t="s">
        <v>26</v>
      </c>
      <c r="E77" s="19" t="s">
        <v>125</v>
      </c>
      <c r="F77" s="20">
        <v>55000</v>
      </c>
      <c r="G77" s="19" t="s">
        <v>124</v>
      </c>
      <c r="H77" s="19" t="s">
        <v>9</v>
      </c>
      <c r="I77" s="19" t="s">
        <v>25</v>
      </c>
    </row>
    <row r="78" spans="1:9" ht="13.5">
      <c r="A78" s="19"/>
      <c r="B78" s="19"/>
      <c r="C78" s="19"/>
      <c r="D78" s="19"/>
      <c r="E78" s="19"/>
      <c r="F78" s="20"/>
      <c r="G78" s="19"/>
      <c r="H78" s="19"/>
      <c r="I78" s="19"/>
    </row>
    <row r="79" spans="1:9" ht="13.5">
      <c r="A79" s="19"/>
      <c r="B79" s="19"/>
      <c r="C79" s="19"/>
      <c r="D79" s="19"/>
      <c r="E79" s="19"/>
      <c r="F79" s="20"/>
      <c r="G79" s="19"/>
      <c r="H79" s="19"/>
      <c r="I79" s="19"/>
    </row>
    <row r="80" spans="1:9" ht="13.5">
      <c r="A80" s="19"/>
      <c r="B80" s="19"/>
      <c r="C80" s="19"/>
      <c r="D80" s="19"/>
      <c r="E80" s="19"/>
      <c r="F80" s="20"/>
      <c r="G80" s="19"/>
      <c r="H80" s="19"/>
      <c r="I80" s="19"/>
    </row>
    <row r="81" spans="1:9" ht="13.5">
      <c r="A81" s="19"/>
      <c r="B81" s="19"/>
      <c r="C81" s="19"/>
      <c r="D81" s="19"/>
      <c r="E81" s="19"/>
      <c r="F81" s="20"/>
      <c r="G81" s="19"/>
      <c r="H81" s="19"/>
      <c r="I81" s="19"/>
    </row>
    <row r="82" spans="1:9" ht="13.5">
      <c r="A82" s="19"/>
      <c r="B82" s="19"/>
      <c r="C82" s="19"/>
      <c r="D82" s="19"/>
      <c r="E82" s="19"/>
      <c r="F82" s="20"/>
      <c r="G82" s="19"/>
      <c r="H82" s="19"/>
      <c r="I82" s="19"/>
    </row>
    <row r="83" spans="1:9" ht="13.5">
      <c r="A83" s="19"/>
      <c r="B83" s="19"/>
      <c r="C83" s="19"/>
      <c r="D83" s="19"/>
      <c r="E83" s="19"/>
      <c r="F83" s="20"/>
      <c r="G83" s="19"/>
      <c r="H83" s="19"/>
      <c r="I83" s="19"/>
    </row>
    <row r="84" spans="1:9" ht="13.5">
      <c r="A84" s="19"/>
      <c r="B84" s="19"/>
      <c r="C84" s="19"/>
      <c r="D84" s="19"/>
      <c r="E84" s="19"/>
      <c r="F84" s="20"/>
      <c r="G84" s="19"/>
      <c r="H84" s="19"/>
      <c r="I84" s="19"/>
    </row>
    <row r="85" spans="1:9" ht="13.5">
      <c r="A85" s="19"/>
      <c r="B85" s="19"/>
      <c r="C85" s="19"/>
      <c r="D85" s="19"/>
      <c r="E85" s="19"/>
      <c r="F85" s="20"/>
      <c r="G85" s="19"/>
      <c r="H85" s="19"/>
      <c r="I85" s="19"/>
    </row>
    <row r="86" spans="1:9" ht="13.5">
      <c r="A86" s="19"/>
      <c r="B86" s="19"/>
      <c r="C86" s="19"/>
      <c r="D86" s="19"/>
      <c r="E86" s="19"/>
      <c r="F86" s="20"/>
      <c r="G86" s="19"/>
      <c r="H86" s="19"/>
      <c r="I86" s="19"/>
    </row>
    <row r="87" spans="1:9" ht="13.5">
      <c r="A87" s="19"/>
      <c r="B87" s="19"/>
      <c r="C87" s="19"/>
      <c r="D87" s="19"/>
      <c r="E87" s="19"/>
      <c r="F87" s="20"/>
      <c r="G87" s="19"/>
      <c r="H87" s="19"/>
      <c r="I87" s="19"/>
    </row>
    <row r="88" spans="1:9" ht="13.5">
      <c r="A88" s="19"/>
      <c r="B88" s="19"/>
      <c r="C88" s="19"/>
      <c r="D88" s="19"/>
      <c r="E88" s="19"/>
      <c r="F88" s="20"/>
      <c r="G88" s="19"/>
      <c r="H88" s="19"/>
      <c r="I88" s="19"/>
    </row>
    <row r="89" spans="1:9" ht="13.5">
      <c r="A89" s="19"/>
      <c r="B89" s="19"/>
      <c r="C89" s="19"/>
      <c r="D89" s="19"/>
      <c r="E89" s="19"/>
      <c r="F89" s="20"/>
      <c r="G89" s="19"/>
      <c r="H89" s="19"/>
      <c r="I89" s="19"/>
    </row>
    <row r="90" spans="1:9" ht="13.5">
      <c r="A90" s="19"/>
      <c r="B90" s="19"/>
      <c r="C90" s="19"/>
      <c r="D90" s="19"/>
      <c r="E90" s="19"/>
      <c r="F90" s="20"/>
      <c r="G90" s="19"/>
      <c r="H90" s="19"/>
      <c r="I90" s="19"/>
    </row>
    <row r="91" spans="1:9" ht="13.5">
      <c r="A91" s="19"/>
      <c r="B91" s="19"/>
      <c r="C91" s="19"/>
      <c r="D91" s="19"/>
      <c r="E91" s="19"/>
      <c r="F91" s="20"/>
      <c r="G91" s="19"/>
      <c r="H91" s="19"/>
      <c r="I91" s="19"/>
    </row>
    <row r="92" spans="1:9" ht="13.5">
      <c r="A92" s="19"/>
      <c r="B92" s="19"/>
      <c r="C92" s="19"/>
      <c r="D92" s="19"/>
      <c r="E92" s="19"/>
      <c r="F92" s="20"/>
      <c r="G92" s="19"/>
      <c r="H92" s="19"/>
      <c r="I92" s="19"/>
    </row>
    <row r="93" spans="1:9" ht="13.5">
      <c r="A93" s="19"/>
      <c r="B93" s="19"/>
      <c r="C93" s="19"/>
      <c r="D93" s="19"/>
      <c r="E93" s="19"/>
      <c r="F93" s="20"/>
      <c r="G93" s="19"/>
      <c r="H93" s="19"/>
      <c r="I93" s="19"/>
    </row>
    <row r="94" spans="1:9" ht="13.5">
      <c r="A94" s="19"/>
      <c r="B94" s="19"/>
      <c r="C94" s="19"/>
      <c r="D94" s="19"/>
      <c r="E94" s="19"/>
      <c r="F94" s="20"/>
      <c r="G94" s="19"/>
      <c r="H94" s="19"/>
      <c r="I94" s="19"/>
    </row>
    <row r="95" spans="1:9" ht="13.5">
      <c r="A95" s="19"/>
      <c r="B95" s="19"/>
      <c r="C95" s="19"/>
      <c r="D95" s="19"/>
      <c r="E95" s="19"/>
      <c r="F95" s="20"/>
      <c r="G95" s="19"/>
      <c r="H95" s="19"/>
      <c r="I95" s="19"/>
    </row>
    <row r="96" spans="1:9" ht="13.5">
      <c r="A96" s="19"/>
      <c r="B96" s="19"/>
      <c r="C96" s="19"/>
      <c r="D96" s="19"/>
      <c r="E96" s="19"/>
      <c r="F96" s="20"/>
      <c r="G96" s="19"/>
      <c r="H96" s="19"/>
      <c r="I96" s="19"/>
    </row>
    <row r="97" spans="1:9" ht="13.5">
      <c r="A97" s="19"/>
      <c r="B97" s="19"/>
      <c r="C97" s="19"/>
      <c r="D97" s="19"/>
      <c r="E97" s="19"/>
      <c r="F97" s="20"/>
      <c r="G97" s="19"/>
      <c r="H97" s="19"/>
      <c r="I97" s="19"/>
    </row>
    <row r="98" spans="1:9" ht="13.5">
      <c r="A98" s="19"/>
      <c r="B98" s="19"/>
      <c r="C98" s="19"/>
      <c r="D98" s="19"/>
      <c r="E98" s="19"/>
      <c r="F98" s="20"/>
      <c r="G98" s="19"/>
      <c r="H98" s="19"/>
      <c r="I98" s="19"/>
    </row>
    <row r="99" spans="1:9" ht="13.5">
      <c r="A99" s="19"/>
      <c r="B99" s="19"/>
      <c r="C99" s="19"/>
      <c r="D99" s="19"/>
      <c r="E99" s="19"/>
      <c r="F99" s="20"/>
      <c r="G99" s="19"/>
      <c r="H99" s="19"/>
      <c r="I99" s="19"/>
    </row>
    <row r="100" spans="1:9" ht="13.5">
      <c r="A100" s="19"/>
      <c r="B100" s="19"/>
      <c r="C100" s="19"/>
      <c r="D100" s="19"/>
      <c r="E100" s="19"/>
      <c r="F100" s="20"/>
      <c r="G100" s="19"/>
      <c r="H100" s="19"/>
      <c r="I100" s="19"/>
    </row>
    <row r="101" spans="1:9" ht="13.5">
      <c r="A101" s="19"/>
      <c r="B101" s="19"/>
      <c r="C101" s="19"/>
      <c r="D101" s="19"/>
      <c r="E101" s="19"/>
      <c r="F101" s="20"/>
      <c r="G101" s="19"/>
      <c r="H101" s="19"/>
      <c r="I101" s="19"/>
    </row>
    <row r="102" spans="1:9" ht="13.5">
      <c r="A102" s="19"/>
      <c r="B102" s="19"/>
      <c r="C102" s="19"/>
      <c r="D102" s="19"/>
      <c r="E102" s="19"/>
      <c r="F102" s="20"/>
      <c r="G102" s="19"/>
      <c r="H102" s="19"/>
      <c r="I102" s="19"/>
    </row>
    <row r="103" spans="1:9" ht="13.5">
      <c r="A103" s="19"/>
      <c r="B103" s="19"/>
      <c r="C103" s="19"/>
      <c r="D103" s="19"/>
      <c r="E103" s="19"/>
      <c r="F103" s="20"/>
      <c r="G103" s="19"/>
      <c r="H103" s="19"/>
      <c r="I103" s="19"/>
    </row>
    <row r="104" spans="1:9" ht="13.5">
      <c r="A104" s="19"/>
      <c r="B104" s="19"/>
      <c r="C104" s="19"/>
      <c r="D104" s="19"/>
      <c r="E104" s="19"/>
      <c r="F104" s="20"/>
      <c r="G104" s="19"/>
      <c r="H104" s="19"/>
      <c r="I104" s="19"/>
    </row>
    <row r="105" spans="1:9" ht="13.5">
      <c r="A105" s="19"/>
      <c r="B105" s="19"/>
      <c r="C105" s="19"/>
      <c r="D105" s="19"/>
      <c r="E105" s="19"/>
      <c r="F105" s="20"/>
      <c r="G105" s="19"/>
      <c r="H105" s="19"/>
      <c r="I105" s="19"/>
    </row>
    <row r="106" spans="1:9" ht="13.5">
      <c r="A106" s="19"/>
      <c r="B106" s="19"/>
      <c r="C106" s="19"/>
      <c r="D106" s="19"/>
      <c r="E106" s="19"/>
      <c r="F106" s="20"/>
      <c r="G106" s="19"/>
      <c r="H106" s="19"/>
      <c r="I106" s="19"/>
    </row>
    <row r="107" spans="1:9" ht="13.5">
      <c r="A107" s="19"/>
      <c r="B107" s="19"/>
      <c r="C107" s="19"/>
      <c r="D107" s="19"/>
      <c r="E107" s="19"/>
      <c r="F107" s="20"/>
      <c r="G107" s="19"/>
      <c r="H107" s="19"/>
      <c r="I107" s="19"/>
    </row>
    <row r="108" spans="1:9" ht="13.5">
      <c r="A108" s="19"/>
      <c r="B108" s="19"/>
      <c r="C108" s="19"/>
      <c r="D108" s="19"/>
      <c r="E108" s="19"/>
      <c r="F108" s="20"/>
      <c r="G108" s="19"/>
      <c r="H108" s="19"/>
      <c r="I108" s="19"/>
    </row>
    <row r="109" spans="1:9" ht="13.5">
      <c r="A109" s="19"/>
      <c r="B109" s="19"/>
      <c r="C109" s="19"/>
      <c r="D109" s="19"/>
      <c r="E109" s="19"/>
      <c r="F109" s="20"/>
      <c r="G109" s="19"/>
      <c r="H109" s="19"/>
      <c r="I109" s="19"/>
    </row>
    <row r="110" spans="1:9" ht="13.5">
      <c r="A110" s="19"/>
      <c r="B110" s="19"/>
      <c r="C110" s="19"/>
      <c r="D110" s="19"/>
      <c r="E110" s="19"/>
      <c r="F110" s="20"/>
      <c r="G110" s="19"/>
      <c r="H110" s="19"/>
      <c r="I110" s="19"/>
    </row>
    <row r="111" spans="1:9" ht="13.5">
      <c r="A111" s="19"/>
      <c r="B111" s="19"/>
      <c r="C111" s="19"/>
      <c r="D111" s="19"/>
      <c r="E111" s="19"/>
      <c r="F111" s="20"/>
      <c r="G111" s="19"/>
      <c r="H111" s="19"/>
      <c r="I111" s="19"/>
    </row>
    <row r="112" spans="1:9" ht="13.5">
      <c r="A112" s="19"/>
      <c r="B112" s="19"/>
      <c r="C112" s="19"/>
      <c r="D112" s="19"/>
      <c r="E112" s="19"/>
      <c r="F112" s="20"/>
      <c r="G112" s="19"/>
      <c r="H112" s="19"/>
      <c r="I112" s="19"/>
    </row>
    <row r="113" spans="1:9" ht="13.5">
      <c r="A113" s="19"/>
      <c r="B113" s="19"/>
      <c r="C113" s="19"/>
      <c r="D113" s="19"/>
      <c r="E113" s="19"/>
      <c r="F113" s="20"/>
      <c r="G113" s="19"/>
      <c r="H113" s="19"/>
      <c r="I113" s="19"/>
    </row>
    <row r="114" spans="1:9" ht="13.5">
      <c r="A114" s="19"/>
      <c r="B114" s="19"/>
      <c r="C114" s="19"/>
      <c r="D114" s="19"/>
      <c r="E114" s="19"/>
      <c r="F114" s="20"/>
      <c r="G114" s="19"/>
      <c r="H114" s="19"/>
      <c r="I114" s="19"/>
    </row>
    <row r="115" spans="1:9" ht="13.5">
      <c r="A115" s="19"/>
      <c r="B115" s="19"/>
      <c r="C115" s="19"/>
      <c r="D115" s="19"/>
      <c r="E115" s="19"/>
      <c r="F115" s="20"/>
      <c r="G115" s="19"/>
      <c r="H115" s="19"/>
      <c r="I115" s="19"/>
    </row>
    <row r="116" spans="1:9" ht="13.5">
      <c r="A116" s="19"/>
      <c r="B116" s="19"/>
      <c r="C116" s="19"/>
      <c r="D116" s="19"/>
      <c r="E116" s="19"/>
      <c r="F116" s="20"/>
      <c r="G116" s="19"/>
      <c r="H116" s="19"/>
      <c r="I116" s="19"/>
    </row>
    <row r="117" spans="1:9" ht="13.5">
      <c r="A117" s="19"/>
      <c r="B117" s="19"/>
      <c r="C117" s="19"/>
      <c r="D117" s="19"/>
      <c r="E117" s="19"/>
      <c r="F117" s="20"/>
      <c r="G117" s="19"/>
      <c r="H117" s="19"/>
      <c r="I117" s="19"/>
    </row>
    <row r="118" spans="1:9" ht="13.5">
      <c r="A118" s="19"/>
      <c r="B118" s="19"/>
      <c r="C118" s="19"/>
      <c r="D118" s="19"/>
      <c r="E118" s="19"/>
      <c r="F118" s="20"/>
      <c r="G118" s="19"/>
      <c r="H118" s="19"/>
      <c r="I118" s="19"/>
    </row>
    <row r="119" spans="1:9" ht="13.5">
      <c r="A119" s="19"/>
      <c r="B119" s="19"/>
      <c r="C119" s="19"/>
      <c r="D119" s="19"/>
      <c r="E119" s="19"/>
      <c r="F119" s="20"/>
      <c r="G119" s="19"/>
      <c r="H119" s="19"/>
      <c r="I119" s="19"/>
    </row>
    <row r="120" spans="1:9" ht="13.5">
      <c r="A120" s="19"/>
      <c r="B120" s="19"/>
      <c r="C120" s="19"/>
      <c r="D120" s="19"/>
      <c r="E120" s="19"/>
      <c r="F120" s="20"/>
      <c r="G120" s="19"/>
      <c r="H120" s="19"/>
      <c r="I120" s="19"/>
    </row>
    <row r="121" spans="1:9" ht="13.5">
      <c r="A121" s="19"/>
      <c r="B121" s="19"/>
      <c r="C121" s="19"/>
      <c r="D121" s="19"/>
      <c r="E121" s="19"/>
      <c r="F121" s="20"/>
      <c r="G121" s="19"/>
      <c r="H121" s="19"/>
      <c r="I121" s="19"/>
    </row>
    <row r="122" spans="1:9" ht="13.5">
      <c r="A122" s="19"/>
      <c r="B122" s="19"/>
      <c r="C122" s="19"/>
      <c r="D122" s="19"/>
      <c r="E122" s="19"/>
      <c r="F122" s="20"/>
      <c r="G122" s="19"/>
      <c r="H122" s="19"/>
      <c r="I122" s="19"/>
    </row>
    <row r="123" spans="1:9" ht="13.5">
      <c r="A123" s="19"/>
      <c r="B123" s="19"/>
      <c r="C123" s="19"/>
      <c r="D123" s="19"/>
      <c r="E123" s="19"/>
      <c r="F123" s="20"/>
      <c r="G123" s="19"/>
      <c r="H123" s="19"/>
      <c r="I123" s="19"/>
    </row>
    <row r="124" spans="1:9" ht="13.5">
      <c r="A124" s="19"/>
      <c r="B124" s="19"/>
      <c r="C124" s="19"/>
      <c r="D124" s="19"/>
      <c r="E124" s="19"/>
      <c r="F124" s="20"/>
      <c r="G124" s="19"/>
      <c r="H124" s="19"/>
      <c r="I124" s="19"/>
    </row>
    <row r="125" spans="1:9" ht="13.5">
      <c r="A125" s="19"/>
      <c r="B125" s="19"/>
      <c r="C125" s="19"/>
      <c r="D125" s="19"/>
      <c r="E125" s="19"/>
      <c r="F125" s="20"/>
      <c r="G125" s="19"/>
      <c r="H125" s="19"/>
      <c r="I12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2015-09-10T07:48:00Z</cp:lastPrinted>
  <dcterms:created xsi:type="dcterms:W3CDTF">2005-05-17T04:52:46Z</dcterms:created>
  <dcterms:modified xsi:type="dcterms:W3CDTF">2015-09-10T07:52:52Z</dcterms:modified>
  <cp:category/>
  <cp:version/>
  <cp:contentType/>
  <cp:contentStatus/>
</cp:coreProperties>
</file>