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5341" windowWidth="19080" windowHeight="12570" activeTab="0"/>
  </bookViews>
  <sheets>
    <sheet name="2" sheetId="1" r:id="rId1"/>
    <sheet name="Sheet1" sheetId="2" r:id="rId2"/>
  </sheets>
  <definedNames>
    <definedName name="_xlnm._FilterDatabase" localSheetId="1" hidden="1">'Sheet1'!$A$1:$I$47</definedName>
    <definedName name="_xlnm.Print_Area" localSheetId="0">'2'!$A$1:$F$40</definedName>
    <definedName name="_xlnm.Print_Titles" localSheetId="0">'2'!$3:$3</definedName>
  </definedNames>
  <calcPr fullCalcOnLoad="1"/>
</workbook>
</file>

<file path=xl/sharedStrings.xml><?xml version="1.0" encoding="utf-8"?>
<sst xmlns="http://schemas.openxmlformats.org/spreadsheetml/2006/main" count="525" uniqueCount="98">
  <si>
    <t>예산과목</t>
  </si>
  <si>
    <t>부서명</t>
  </si>
  <si>
    <t xml:space="preserve">사용내역 </t>
  </si>
  <si>
    <t>분당소방서</t>
  </si>
  <si>
    <t>총계</t>
  </si>
  <si>
    <t>현금영수증</t>
  </si>
  <si>
    <t>신용카드매출영수증</t>
  </si>
  <si>
    <t>(단위:원)</t>
  </si>
  <si>
    <t>회계구분</t>
  </si>
  <si>
    <t>사업</t>
  </si>
  <si>
    <t>통계목</t>
  </si>
  <si>
    <t>적요</t>
  </si>
  <si>
    <t>지출액</t>
  </si>
  <si>
    <t>지출일자</t>
  </si>
  <si>
    <t>증빙구분</t>
  </si>
  <si>
    <t>경비구분</t>
  </si>
  <si>
    <t>분당소방서</t>
  </si>
  <si>
    <t>일반운영비</t>
  </si>
  <si>
    <t>사무관리비</t>
  </si>
  <si>
    <t>일반지출</t>
  </si>
  <si>
    <t>공공운영비</t>
  </si>
  <si>
    <t>업무추진비</t>
  </si>
  <si>
    <t>부서운영업무추진비</t>
  </si>
  <si>
    <t>증빙구분</t>
  </si>
  <si>
    <t>부서</t>
  </si>
  <si>
    <t>지출연월일</t>
  </si>
  <si>
    <t>지출금액</t>
  </si>
  <si>
    <t>소방안전</t>
  </si>
  <si>
    <t>의용소방대 활성화(자체/직접)</t>
  </si>
  <si>
    <t>의용소방대지원경비</t>
  </si>
  <si>
    <t>사무용 컴퓨터 고장에 따른 수리(현장대응단)</t>
  </si>
  <si>
    <t>소방장비 운영(자체/직접)</t>
  </si>
  <si>
    <t>재료비</t>
  </si>
  <si>
    <t>화재안전특별조사 신설에 따른 사무용 컴퓨터 임차(8월)</t>
  </si>
  <si>
    <t>20180903</t>
  </si>
  <si>
    <t>신규 소방차량(고가차) 보험승계 대금지급</t>
  </si>
  <si>
    <t>소방차량(판교고가차1382) 단기보험가입대금</t>
  </si>
  <si>
    <t>서현안전센터 팩스 고장에 따른 수리대금 지급</t>
  </si>
  <si>
    <t>소방행정과 업무추진에 필요한 소요물품 구입(8월3차)</t>
  </si>
  <si>
    <t>재난예방과 업무추진에 필요한 소요물품 구입(8월2차)</t>
  </si>
  <si>
    <t>야탑센터 업무추진에 필요한 소요물품 구입(8월2차)</t>
  </si>
  <si>
    <t>판교센터 업무추진에 필요한 소요물품 구입(8월2차)</t>
  </si>
  <si>
    <t>구미센터 업무추진에 필요한 소요물품 구입(8월2차)</t>
  </si>
  <si>
    <t>구급대 업무추진에 필요한 소요물품 구입(8월2차)</t>
  </si>
  <si>
    <t>소방차량(화학차1684)배터리 교체</t>
  </si>
  <si>
    <t>20180904</t>
  </si>
  <si>
    <t>현장대응단 대응조사팀 에어컨 수리</t>
  </si>
  <si>
    <t>기관운영업무추진비</t>
  </si>
  <si>
    <t>지방소방위 승진시험 응시자 격려 물품 구입</t>
  </si>
  <si>
    <t>소방행정과 업무추진에 필요한 소요물품 구입(9월1차)</t>
  </si>
  <si>
    <t>소방차량 및 장비 등 유류사용 대금 지급(18년8월2차)</t>
  </si>
  <si>
    <t>20180905</t>
  </si>
  <si>
    <t>구내식당 식기세척기 수리</t>
  </si>
  <si>
    <t>분당의용소방대 2차 벌 알레르기 검사 비용 대금지급</t>
  </si>
  <si>
    <t>20180907</t>
  </si>
  <si>
    <t>화재안전특별조사 현수막 제작 건의</t>
  </si>
  <si>
    <t>2018년 8월 2차 출동간식비 지급</t>
  </si>
  <si>
    <t>8월 내근부서 및 서현119안전센터 초과근무 특근매식비 지급</t>
  </si>
  <si>
    <t>8월 안전센터 초과근무 특근매식비 지급</t>
  </si>
  <si>
    <t>소방차량(화재조사차3642) 단기보험가입대금</t>
  </si>
  <si>
    <t>소방차량(고가차1860) 신규등록 대금</t>
  </si>
  <si>
    <t>소방공무원 인사기록카드 제작</t>
  </si>
  <si>
    <t>20180910</t>
  </si>
  <si>
    <t>현장대응단 에어컨 수리</t>
  </si>
  <si>
    <t>소방차량(수내1펌1428)컴프레샤 수리</t>
  </si>
  <si>
    <t>현장활동대원 회복지원 운영장소 현수막 제작</t>
  </si>
  <si>
    <t>20180911</t>
  </si>
  <si>
    <t>소방차량(화재조사차7111) 신규등록 대금</t>
  </si>
  <si>
    <t>20180912</t>
  </si>
  <si>
    <t>야탑 청사 보일러 누전차단기 수리</t>
  </si>
  <si>
    <t>20180913</t>
  </si>
  <si>
    <t>소방차량(화재조사차7111)전면유리 썬팅 시공 및 블랙박스 이전 설치</t>
  </si>
  <si>
    <t>정원가산업무추진비</t>
  </si>
  <si>
    <t>추석 명절맞이 직원 사기진작 물품 구매</t>
  </si>
  <si>
    <t>20180914</t>
  </si>
  <si>
    <t>현장활동에 따른 직원 부상자 병문안 구입물품 대금지급</t>
  </si>
  <si>
    <t>분당소방서 업무추진에 필요한 소요물품 구입(9월1차)</t>
  </si>
  <si>
    <t>화재안전특별조사팀 하이패스 카드 구입</t>
  </si>
  <si>
    <t>20180918</t>
  </si>
  <si>
    <t>본서 내근부서 행정사무용품 구입 대금 지급(18년9차)</t>
  </si>
  <si>
    <t>본서 청사 여직원대기실도어락설치</t>
  </si>
  <si>
    <t>여비</t>
  </si>
  <si>
    <t>국내여비</t>
  </si>
  <si>
    <t>소방차량(화재조사차)검수관련 교통비</t>
  </si>
  <si>
    <t>2018년 9월 1차 출동간식비 지급</t>
  </si>
  <si>
    <t>20180920</t>
  </si>
  <si>
    <t>불용 소방차량 타이어 교체장착</t>
  </si>
  <si>
    <t>현장대응단 업무추진에 필요한 소요물품 구입(9월 2차)</t>
  </si>
  <si>
    <t>소방안전교육(자체/직접)</t>
  </si>
  <si>
    <t>주택용 소방시설 촉진 관련 홍보물 제작</t>
  </si>
  <si>
    <t>20180921</t>
  </si>
  <si>
    <t>직원격려 간담회 식사 제공(수내3팀)</t>
  </si>
  <si>
    <t>재난현장표준작전 절차에 따른 인명검색 리본 포함 2종 제작</t>
  </si>
  <si>
    <t>20180927</t>
  </si>
  <si>
    <t>메르스 대응 예방 안내 문구(배너표지) 제작</t>
  </si>
  <si>
    <t>등산목 안전지킴이 입간판 제작 건의</t>
  </si>
  <si>
    <t>20180928</t>
  </si>
  <si>
    <t>신용카드 및 현금영수증 사용내역(2018-9월)</t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</si>
</sst>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&quot;회&quot;"/>
    <numFmt numFmtId="179" formatCode="mmm/yyyy"/>
    <numFmt numFmtId="180" formatCode="mm&quot;월&quot;\ dd&quot;일&quot;"/>
    <numFmt numFmtId="181" formatCode="[$-412]yyyy&quot;년&quot;\ m&quot;월&quot;\ d&quot;일&quot;\ dddd"/>
    <numFmt numFmtId="182" formatCode="m&quot;/&quot;d;@"/>
    <numFmt numFmtId="183" formatCode="[$-412]AM/PM\ h:mm:ss"/>
    <numFmt numFmtId="184" formatCode="&quot;₩&quot;#,##0"/>
    <numFmt numFmtId="185" formatCode="yyyy&quot;-&quot;m&quot;-&quot;d;@"/>
    <numFmt numFmtId="186" formatCode="m&quot;/&quot;d"/>
    <numFmt numFmtId="187" formatCode="#,##0;[Red]#,##0"/>
    <numFmt numFmtId="188" formatCode="yyyy&quot;년&quot;\ m&quot;월&quot;\ d&quot;일&quot;\ "/>
    <numFmt numFmtId="189" formatCode="yyyy\.mm\.dd"/>
    <numFmt numFmtId="190" formatCode="yyyymmdd"/>
    <numFmt numFmtId="191" formatCode="#,##0_ "/>
  </numFmts>
  <fonts count="47">
    <font>
      <sz val="11"/>
      <name val="돋움"/>
      <family val="3"/>
    </font>
    <font>
      <sz val="8"/>
      <name val="돋움"/>
      <family val="3"/>
    </font>
    <font>
      <b/>
      <sz val="16"/>
      <name val="돋움"/>
      <family val="3"/>
    </font>
    <font>
      <b/>
      <sz val="11"/>
      <name val="돋움"/>
      <family val="3"/>
    </font>
    <font>
      <b/>
      <sz val="1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0"/>
      <name val="Arial"/>
      <family val="2"/>
    </font>
    <font>
      <b/>
      <sz val="8"/>
      <name val="돋움"/>
      <family val="3"/>
    </font>
    <font>
      <b/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맑은 고딕"/>
      <family val="3"/>
    </font>
    <font>
      <sz val="9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8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29" fillId="0" borderId="0">
      <alignment vertical="center"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176" fontId="0" fillId="0" borderId="0" xfId="0" applyNumberFormat="1" applyFill="1" applyAlignment="1">
      <alignment horizontal="right" vertical="center"/>
    </xf>
    <xf numFmtId="176" fontId="46" fillId="0" borderId="0" xfId="0" applyNumberFormat="1" applyFont="1" applyFill="1" applyAlignment="1">
      <alignment vertical="center"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right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1" fillId="0" borderId="11" xfId="93" applyNumberFormat="1" applyFont="1" applyFill="1" applyBorder="1" applyAlignment="1">
      <alignment horizontal="left" vertical="center"/>
    </xf>
    <xf numFmtId="0" fontId="1" fillId="0" borderId="11" xfId="93" applyNumberFormat="1" applyFont="1" applyFill="1" applyBorder="1" applyAlignment="1">
      <alignment horizontal="center" vertical="center"/>
    </xf>
    <xf numFmtId="0" fontId="1" fillId="0" borderId="11" xfId="10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42" fontId="8" fillId="0" borderId="12" xfId="61" applyFont="1" applyFill="1" applyBorder="1" applyAlignment="1">
      <alignment horizontal="right" vertical="center" wrapText="1"/>
    </xf>
    <xf numFmtId="42" fontId="8" fillId="0" borderId="12" xfId="61" applyFont="1" applyFill="1" applyBorder="1" applyAlignment="1">
      <alignment horizontal="center" vertical="center" wrapText="1"/>
    </xf>
    <xf numFmtId="0" fontId="1" fillId="33" borderId="11" xfId="64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9" fillId="0" borderId="13" xfId="0" applyNumberFormat="1" applyFont="1" applyFill="1" applyBorder="1" applyAlignment="1">
      <alignment horizontal="right" vertical="center"/>
    </xf>
    <xf numFmtId="0" fontId="1" fillId="0" borderId="11" xfId="92" applyNumberFormat="1" applyFont="1" applyFill="1" applyBorder="1" applyAlignment="1">
      <alignment horizontal="center" vertical="center"/>
    </xf>
    <xf numFmtId="37" fontId="1" fillId="0" borderId="11" xfId="92" applyNumberFormat="1" applyFont="1" applyFill="1" applyBorder="1" applyAlignment="1">
      <alignment horizontal="right" vertical="center"/>
    </xf>
  </cellXfs>
  <cellStyles count="9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통화 [0] 2" xfId="62"/>
    <cellStyle name="표준 10" xfId="63"/>
    <cellStyle name="표준 10 2" xfId="64"/>
    <cellStyle name="표준 11" xfId="65"/>
    <cellStyle name="표준 11 2" xfId="66"/>
    <cellStyle name="표준 12" xfId="67"/>
    <cellStyle name="표준 12 2" xfId="68"/>
    <cellStyle name="표준 13" xfId="69"/>
    <cellStyle name="표준 13 2" xfId="70"/>
    <cellStyle name="표준 14" xfId="71"/>
    <cellStyle name="표준 14 2" xfId="72"/>
    <cellStyle name="표준 15" xfId="73"/>
    <cellStyle name="표준 15 2" xfId="74"/>
    <cellStyle name="표준 16" xfId="75"/>
    <cellStyle name="표준 16 2" xfId="76"/>
    <cellStyle name="표준 17" xfId="77"/>
    <cellStyle name="표준 17 2" xfId="78"/>
    <cellStyle name="표준 18" xfId="79"/>
    <cellStyle name="표준 18 2" xfId="80"/>
    <cellStyle name="표준 19" xfId="81"/>
    <cellStyle name="표준 19 2" xfId="82"/>
    <cellStyle name="표준 2" xfId="83"/>
    <cellStyle name="표준 2 2" xfId="84"/>
    <cellStyle name="표준 20" xfId="85"/>
    <cellStyle name="표준 20 2" xfId="86"/>
    <cellStyle name="표준 21" xfId="87"/>
    <cellStyle name="표준 21 2" xfId="88"/>
    <cellStyle name="표준 22" xfId="89"/>
    <cellStyle name="표준 23" xfId="90"/>
    <cellStyle name="표준 24" xfId="91"/>
    <cellStyle name="표준 25" xfId="92"/>
    <cellStyle name="표준 3" xfId="93"/>
    <cellStyle name="표준 4" xfId="94"/>
    <cellStyle name="표준 4 2" xfId="95"/>
    <cellStyle name="표준 5" xfId="96"/>
    <cellStyle name="표준 5 2" xfId="97"/>
    <cellStyle name="표준 6" xfId="98"/>
    <cellStyle name="표준 6 2" xfId="99"/>
    <cellStyle name="표준 7" xfId="100"/>
    <cellStyle name="표준 7 2" xfId="101"/>
    <cellStyle name="표준 8" xfId="102"/>
    <cellStyle name="표준 8 2" xfId="103"/>
    <cellStyle name="표준 9" xfId="104"/>
    <cellStyle name="표준 9 2" xfId="105"/>
    <cellStyle name="Hyperlink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A1" sqref="A1:F1"/>
    </sheetView>
  </sheetViews>
  <sheetFormatPr defaultColWidth="8.88671875" defaultRowHeight="15.75" customHeight="1"/>
  <cols>
    <col min="1" max="1" width="10.4453125" style="4" bestFit="1" customWidth="1"/>
    <col min="2" max="2" width="7.99609375" style="3" bestFit="1" customWidth="1"/>
    <col min="3" max="3" width="44.77734375" style="3" bestFit="1" customWidth="1"/>
    <col min="4" max="4" width="30.77734375" style="3" bestFit="1" customWidth="1"/>
    <col min="5" max="5" width="10.99609375" style="6" bestFit="1" customWidth="1"/>
    <col min="6" max="6" width="12.5546875" style="3" bestFit="1" customWidth="1"/>
    <col min="7" max="16384" width="8.88671875" style="2" customWidth="1"/>
  </cols>
  <sheetData>
    <row r="1" spans="1:6" s="1" customFormat="1" ht="38.25" customHeight="1">
      <c r="A1" s="18" t="s">
        <v>97</v>
      </c>
      <c r="B1" s="18"/>
      <c r="C1" s="18"/>
      <c r="D1" s="18"/>
      <c r="E1" s="18"/>
      <c r="F1" s="18"/>
    </row>
    <row r="2" spans="1:6" ht="15.75" customHeight="1">
      <c r="A2" s="5" t="s">
        <v>3</v>
      </c>
      <c r="B2" s="19" t="s">
        <v>7</v>
      </c>
      <c r="C2" s="19"/>
      <c r="D2" s="19"/>
      <c r="E2" s="19"/>
      <c r="F2" s="19"/>
    </row>
    <row r="3" spans="1:6" ht="13.5" customHeight="1">
      <c r="A3" s="8" t="s">
        <v>1</v>
      </c>
      <c r="B3" s="8" t="s">
        <v>25</v>
      </c>
      <c r="C3" s="8" t="s">
        <v>2</v>
      </c>
      <c r="D3" s="8" t="s">
        <v>0</v>
      </c>
      <c r="E3" s="9" t="s">
        <v>26</v>
      </c>
      <c r="F3" s="10" t="s">
        <v>23</v>
      </c>
    </row>
    <row r="4" spans="1:6" ht="13.5" customHeight="1">
      <c r="A4" s="14" t="s">
        <v>4</v>
      </c>
      <c r="B4" s="14"/>
      <c r="C4" s="14"/>
      <c r="D4" s="14"/>
      <c r="E4" s="15">
        <f>SUM(E5:E50)</f>
        <v>25158410</v>
      </c>
      <c r="F4" s="16"/>
    </row>
    <row r="5" spans="1:6" s="7" customFormat="1" ht="13.5" customHeight="1">
      <c r="A5" s="12" t="s">
        <v>16</v>
      </c>
      <c r="B5" s="13" t="str">
        <f>LEFT(Sheet1!G2,4)&amp;"-"&amp;MID(Sheet1!G2,5,2)&amp;"-"&amp;RIGHT(Sheet1!G2,2)</f>
        <v>2018-09-03</v>
      </c>
      <c r="C5" s="20" t="s">
        <v>33</v>
      </c>
      <c r="D5" s="11" t="str">
        <f>Sheet1!C2&amp;"("&amp;Sheet1!D2&amp;")"</f>
        <v>일반운영비(사무관리비)</v>
      </c>
      <c r="E5" s="21">
        <v>400000</v>
      </c>
      <c r="F5" s="20" t="s">
        <v>6</v>
      </c>
    </row>
    <row r="6" spans="1:6" s="7" customFormat="1" ht="13.5" customHeight="1">
      <c r="A6" s="12" t="s">
        <v>16</v>
      </c>
      <c r="B6" s="13" t="str">
        <f>LEFT(Sheet1!G3,4)&amp;"-"&amp;MID(Sheet1!G3,5,2)&amp;"-"&amp;RIGHT(Sheet1!G3,2)</f>
        <v>2018-09-03</v>
      </c>
      <c r="C6" s="20" t="s">
        <v>35</v>
      </c>
      <c r="D6" s="11" t="str">
        <f>Sheet1!C3&amp;"("&amp;Sheet1!D3&amp;")"</f>
        <v>일반운영비(공공운영비)</v>
      </c>
      <c r="E6" s="21">
        <v>220820</v>
      </c>
      <c r="F6" s="20" t="s">
        <v>6</v>
      </c>
    </row>
    <row r="7" spans="1:6" s="7" customFormat="1" ht="13.5" customHeight="1">
      <c r="A7" s="12" t="s">
        <v>16</v>
      </c>
      <c r="B7" s="13" t="str">
        <f>LEFT(Sheet1!G4,4)&amp;"-"&amp;MID(Sheet1!G4,5,2)&amp;"-"&amp;RIGHT(Sheet1!G4,2)</f>
        <v>2018-09-03</v>
      </c>
      <c r="C7" s="20" t="s">
        <v>36</v>
      </c>
      <c r="D7" s="11" t="str">
        <f>Sheet1!C4&amp;"("&amp;Sheet1!D4&amp;")"</f>
        <v>일반운영비(공공운영비)</v>
      </c>
      <c r="E7" s="21">
        <v>241000</v>
      </c>
      <c r="F7" s="20" t="s">
        <v>6</v>
      </c>
    </row>
    <row r="8" spans="1:6" s="7" customFormat="1" ht="13.5" customHeight="1">
      <c r="A8" s="12" t="s">
        <v>16</v>
      </c>
      <c r="B8" s="13" t="str">
        <f>LEFT(Sheet1!G5,4)&amp;"-"&amp;MID(Sheet1!G5,5,2)&amp;"-"&amp;RIGHT(Sheet1!G5,2)</f>
        <v>2018-09-03</v>
      </c>
      <c r="C8" s="20" t="s">
        <v>30</v>
      </c>
      <c r="D8" s="11" t="str">
        <f>Sheet1!C5&amp;"("&amp;Sheet1!D5&amp;")"</f>
        <v>일반운영비(공공운영비)</v>
      </c>
      <c r="E8" s="21">
        <v>66000</v>
      </c>
      <c r="F8" s="20" t="s">
        <v>6</v>
      </c>
    </row>
    <row r="9" spans="1:6" s="7" customFormat="1" ht="13.5" customHeight="1">
      <c r="A9" s="12" t="s">
        <v>16</v>
      </c>
      <c r="B9" s="13" t="str">
        <f>LEFT(Sheet1!G6,4)&amp;"-"&amp;MID(Sheet1!G6,5,2)&amp;"-"&amp;RIGHT(Sheet1!G6,2)</f>
        <v>2018-09-03</v>
      </c>
      <c r="C9" s="20" t="s">
        <v>37</v>
      </c>
      <c r="D9" s="11" t="str">
        <f>Sheet1!C6&amp;"("&amp;Sheet1!D6&amp;")"</f>
        <v>일반운영비(공공운영비)</v>
      </c>
      <c r="E9" s="21">
        <v>38500</v>
      </c>
      <c r="F9" s="20" t="s">
        <v>6</v>
      </c>
    </row>
    <row r="10" spans="1:6" s="7" customFormat="1" ht="13.5" customHeight="1">
      <c r="A10" s="12" t="s">
        <v>16</v>
      </c>
      <c r="B10" s="13" t="str">
        <f>LEFT(Sheet1!G7,4)&amp;"-"&amp;MID(Sheet1!G7,5,2)&amp;"-"&amp;RIGHT(Sheet1!G7,2)</f>
        <v>2018-09-03</v>
      </c>
      <c r="C10" s="20" t="s">
        <v>38</v>
      </c>
      <c r="D10" s="11" t="str">
        <f>Sheet1!C7&amp;"("&amp;Sheet1!D7&amp;")"</f>
        <v>업무추진비(부서운영업무추진비)</v>
      </c>
      <c r="E10" s="21">
        <v>46280</v>
      </c>
      <c r="F10" s="20" t="s">
        <v>6</v>
      </c>
    </row>
    <row r="11" spans="1:6" s="7" customFormat="1" ht="13.5" customHeight="1">
      <c r="A11" s="12" t="s">
        <v>16</v>
      </c>
      <c r="B11" s="13" t="str">
        <f>LEFT(Sheet1!G8,4)&amp;"-"&amp;MID(Sheet1!G8,5,2)&amp;"-"&amp;RIGHT(Sheet1!G8,2)</f>
        <v>2018-09-03</v>
      </c>
      <c r="C11" s="20" t="s">
        <v>39</v>
      </c>
      <c r="D11" s="11" t="str">
        <f>Sheet1!C8&amp;"("&amp;Sheet1!D8&amp;")"</f>
        <v>업무추진비(부서운영업무추진비)</v>
      </c>
      <c r="E11" s="21">
        <v>164650</v>
      </c>
      <c r="F11" s="20" t="s">
        <v>6</v>
      </c>
    </row>
    <row r="12" spans="1:6" s="7" customFormat="1" ht="13.5" customHeight="1">
      <c r="A12" s="12" t="s">
        <v>16</v>
      </c>
      <c r="B12" s="13" t="str">
        <f>LEFT(Sheet1!G9,4)&amp;"-"&amp;MID(Sheet1!G9,5,2)&amp;"-"&amp;RIGHT(Sheet1!G9,2)</f>
        <v>2018-09-03</v>
      </c>
      <c r="C12" s="20" t="s">
        <v>40</v>
      </c>
      <c r="D12" s="11" t="str">
        <f>Sheet1!C9&amp;"("&amp;Sheet1!D9&amp;")"</f>
        <v>업무추진비(부서운영업무추진비)</v>
      </c>
      <c r="E12" s="21">
        <v>143150</v>
      </c>
      <c r="F12" s="20" t="s">
        <v>6</v>
      </c>
    </row>
    <row r="13" spans="1:6" s="7" customFormat="1" ht="13.5" customHeight="1">
      <c r="A13" s="12" t="s">
        <v>16</v>
      </c>
      <c r="B13" s="13" t="str">
        <f>LEFT(Sheet1!G10,4)&amp;"-"&amp;MID(Sheet1!G10,5,2)&amp;"-"&amp;RIGHT(Sheet1!G10,2)</f>
        <v>2018-09-03</v>
      </c>
      <c r="C13" s="20" t="s">
        <v>41</v>
      </c>
      <c r="D13" s="11" t="str">
        <f>Sheet1!C10&amp;"("&amp;Sheet1!D10&amp;")"</f>
        <v>업무추진비(부서운영업무추진비)</v>
      </c>
      <c r="E13" s="21">
        <v>148560</v>
      </c>
      <c r="F13" s="20" t="s">
        <v>6</v>
      </c>
    </row>
    <row r="14" spans="1:6" s="7" customFormat="1" ht="13.5" customHeight="1">
      <c r="A14" s="12" t="s">
        <v>16</v>
      </c>
      <c r="B14" s="13" t="str">
        <f>LEFT(Sheet1!G11,4)&amp;"-"&amp;MID(Sheet1!G11,5,2)&amp;"-"&amp;RIGHT(Sheet1!G11,2)</f>
        <v>2018-09-03</v>
      </c>
      <c r="C14" s="20" t="s">
        <v>42</v>
      </c>
      <c r="D14" s="11" t="str">
        <f>Sheet1!C11&amp;"("&amp;Sheet1!D11&amp;")"</f>
        <v>업무추진비(부서운영업무추진비)</v>
      </c>
      <c r="E14" s="21">
        <v>190760</v>
      </c>
      <c r="F14" s="20" t="s">
        <v>6</v>
      </c>
    </row>
    <row r="15" spans="1:6" s="7" customFormat="1" ht="13.5" customHeight="1">
      <c r="A15" s="12" t="s">
        <v>16</v>
      </c>
      <c r="B15" s="13" t="str">
        <f>LEFT(Sheet1!G12,4)&amp;"-"&amp;MID(Sheet1!G12,5,2)&amp;"-"&amp;RIGHT(Sheet1!G12,2)</f>
        <v>2018-09-03</v>
      </c>
      <c r="C15" s="20" t="s">
        <v>43</v>
      </c>
      <c r="D15" s="11" t="str">
        <f>Sheet1!C12&amp;"("&amp;Sheet1!D12&amp;")"</f>
        <v>업무추진비(부서운영업무추진비)</v>
      </c>
      <c r="E15" s="21">
        <v>138010</v>
      </c>
      <c r="F15" s="20" t="s">
        <v>6</v>
      </c>
    </row>
    <row r="16" spans="1:6" s="7" customFormat="1" ht="13.5" customHeight="1">
      <c r="A16" s="12" t="s">
        <v>16</v>
      </c>
      <c r="B16" s="13" t="str">
        <f>LEFT(Sheet1!G13,4)&amp;"-"&amp;MID(Sheet1!G13,5,2)&amp;"-"&amp;RIGHT(Sheet1!G13,2)</f>
        <v>2018-09-04</v>
      </c>
      <c r="C16" s="20" t="s">
        <v>44</v>
      </c>
      <c r="D16" s="11" t="str">
        <f>Sheet1!C13&amp;"("&amp;Sheet1!D13&amp;")"</f>
        <v>일반운영비(공공운영비)</v>
      </c>
      <c r="E16" s="21">
        <v>330000</v>
      </c>
      <c r="F16" s="20" t="s">
        <v>6</v>
      </c>
    </row>
    <row r="17" spans="1:6" s="7" customFormat="1" ht="13.5" customHeight="1">
      <c r="A17" s="12" t="s">
        <v>16</v>
      </c>
      <c r="B17" s="13" t="str">
        <f>LEFT(Sheet1!G14,4)&amp;"-"&amp;MID(Sheet1!G14,5,2)&amp;"-"&amp;RIGHT(Sheet1!G14,2)</f>
        <v>2018-09-04</v>
      </c>
      <c r="C17" s="20" t="s">
        <v>46</v>
      </c>
      <c r="D17" s="11" t="str">
        <f>Sheet1!C14&amp;"("&amp;Sheet1!D14&amp;")"</f>
        <v>일반운영비(공공운영비)</v>
      </c>
      <c r="E17" s="21">
        <v>380000</v>
      </c>
      <c r="F17" s="20" t="s">
        <v>6</v>
      </c>
    </row>
    <row r="18" spans="1:6" s="7" customFormat="1" ht="13.5" customHeight="1">
      <c r="A18" s="12" t="s">
        <v>16</v>
      </c>
      <c r="B18" s="13" t="str">
        <f>LEFT(Sheet1!G15,4)&amp;"-"&amp;MID(Sheet1!G15,5,2)&amp;"-"&amp;RIGHT(Sheet1!G15,2)</f>
        <v>2018-09-04</v>
      </c>
      <c r="C18" s="20" t="s">
        <v>48</v>
      </c>
      <c r="D18" s="11" t="str">
        <f>Sheet1!C15&amp;"("&amp;Sheet1!D15&amp;")"</f>
        <v>업무추진비(기관운영업무추진비)</v>
      </c>
      <c r="E18" s="21">
        <v>120400</v>
      </c>
      <c r="F18" s="20" t="s">
        <v>6</v>
      </c>
    </row>
    <row r="19" spans="1:6" s="7" customFormat="1" ht="13.5" customHeight="1">
      <c r="A19" s="12" t="s">
        <v>16</v>
      </c>
      <c r="B19" s="13" t="str">
        <f>LEFT(Sheet1!G16,4)&amp;"-"&amp;MID(Sheet1!G16,5,2)&amp;"-"&amp;RIGHT(Sheet1!G16,2)</f>
        <v>2018-09-04</v>
      </c>
      <c r="C19" s="20" t="s">
        <v>49</v>
      </c>
      <c r="D19" s="11" t="str">
        <f>Sheet1!C16&amp;"("&amp;Sheet1!D16&amp;")"</f>
        <v>업무추진비(부서운영업무추진비)</v>
      </c>
      <c r="E19" s="21">
        <v>9870</v>
      </c>
      <c r="F19" s="20" t="s">
        <v>6</v>
      </c>
    </row>
    <row r="20" spans="1:6" s="7" customFormat="1" ht="13.5" customHeight="1">
      <c r="A20" s="12" t="s">
        <v>16</v>
      </c>
      <c r="B20" s="13" t="str">
        <f>LEFT(Sheet1!G17,4)&amp;"-"&amp;MID(Sheet1!G17,5,2)&amp;"-"&amp;RIGHT(Sheet1!G17,2)</f>
        <v>2018-09-05</v>
      </c>
      <c r="C20" s="20" t="s">
        <v>50</v>
      </c>
      <c r="D20" s="11" t="str">
        <f>Sheet1!C17&amp;"("&amp;Sheet1!D17&amp;")"</f>
        <v>일반운영비(공공운영비)</v>
      </c>
      <c r="E20" s="21">
        <v>6586820</v>
      </c>
      <c r="F20" s="20" t="s">
        <v>6</v>
      </c>
    </row>
    <row r="21" spans="1:6" s="7" customFormat="1" ht="13.5" customHeight="1">
      <c r="A21" s="12" t="s">
        <v>16</v>
      </c>
      <c r="B21" s="13" t="str">
        <f>LEFT(Sheet1!G18,4)&amp;"-"&amp;MID(Sheet1!G18,5,2)&amp;"-"&amp;RIGHT(Sheet1!G18,2)</f>
        <v>2018-09-05</v>
      </c>
      <c r="C21" s="20" t="s">
        <v>52</v>
      </c>
      <c r="D21" s="11" t="str">
        <f>Sheet1!C18&amp;"("&amp;Sheet1!D18&amp;")"</f>
        <v>일반운영비(공공운영비)</v>
      </c>
      <c r="E21" s="21">
        <v>160000</v>
      </c>
      <c r="F21" s="20" t="s">
        <v>6</v>
      </c>
    </row>
    <row r="22" spans="1:6" s="7" customFormat="1" ht="13.5" customHeight="1">
      <c r="A22" s="12" t="s">
        <v>16</v>
      </c>
      <c r="B22" s="13" t="str">
        <f>LEFT(Sheet1!G19,4)&amp;"-"&amp;MID(Sheet1!G19,5,2)&amp;"-"&amp;RIGHT(Sheet1!G19,2)</f>
        <v>2018-09-07</v>
      </c>
      <c r="C22" s="20" t="s">
        <v>53</v>
      </c>
      <c r="D22" s="11" t="str">
        <f>Sheet1!C19&amp;"("&amp;Sheet1!D19&amp;")"</f>
        <v>의용소방대 활성화(자체/직접)(의용소방대지원경비)</v>
      </c>
      <c r="E22" s="21">
        <v>598310</v>
      </c>
      <c r="F22" s="20" t="s">
        <v>6</v>
      </c>
    </row>
    <row r="23" spans="1:6" s="7" customFormat="1" ht="13.5" customHeight="1">
      <c r="A23" s="12" t="s">
        <v>16</v>
      </c>
      <c r="B23" s="13" t="str">
        <f>LEFT(Sheet1!G20,4)&amp;"-"&amp;MID(Sheet1!G20,5,2)&amp;"-"&amp;RIGHT(Sheet1!G20,2)</f>
        <v>2018-09-07</v>
      </c>
      <c r="C23" s="20" t="s">
        <v>55</v>
      </c>
      <c r="D23" s="11" t="str">
        <f>Sheet1!C20&amp;"("&amp;Sheet1!D20&amp;")"</f>
        <v>일반운영비(사무관리비)</v>
      </c>
      <c r="E23" s="21">
        <v>66000</v>
      </c>
      <c r="F23" s="20" t="s">
        <v>6</v>
      </c>
    </row>
    <row r="24" spans="1:6" s="7" customFormat="1" ht="13.5" customHeight="1">
      <c r="A24" s="12" t="s">
        <v>16</v>
      </c>
      <c r="B24" s="13" t="str">
        <f>LEFT(Sheet1!G21,4)&amp;"-"&amp;MID(Sheet1!G21,5,2)&amp;"-"&amp;RIGHT(Sheet1!G21,2)</f>
        <v>2018-09-07</v>
      </c>
      <c r="C24" s="20" t="s">
        <v>56</v>
      </c>
      <c r="D24" s="11" t="str">
        <f>Sheet1!C21&amp;"("&amp;Sheet1!D21&amp;")"</f>
        <v>일반운영비(사무관리비)</v>
      </c>
      <c r="E24" s="21">
        <v>1149000</v>
      </c>
      <c r="F24" s="20" t="s">
        <v>5</v>
      </c>
    </row>
    <row r="25" spans="1:6" s="7" customFormat="1" ht="13.5" customHeight="1">
      <c r="A25" s="12" t="s">
        <v>16</v>
      </c>
      <c r="B25" s="13" t="str">
        <f>LEFT(Sheet1!G22,4)&amp;"-"&amp;MID(Sheet1!G22,5,2)&amp;"-"&amp;RIGHT(Sheet1!G22,2)</f>
        <v>2018-09-07</v>
      </c>
      <c r="C25" s="20" t="s">
        <v>57</v>
      </c>
      <c r="D25" s="11" t="str">
        <f>Sheet1!C22&amp;"("&amp;Sheet1!D22&amp;")"</f>
        <v>일반운영비(사무관리비)</v>
      </c>
      <c r="E25" s="21">
        <v>2912000</v>
      </c>
      <c r="F25" s="20" t="s">
        <v>5</v>
      </c>
    </row>
    <row r="26" spans="1:6" s="7" customFormat="1" ht="13.5" customHeight="1">
      <c r="A26" s="12" t="s">
        <v>16</v>
      </c>
      <c r="B26" s="13" t="str">
        <f>LEFT(Sheet1!G23,4)&amp;"-"&amp;MID(Sheet1!G23,5,2)&amp;"-"&amp;RIGHT(Sheet1!G23,2)</f>
        <v>2018-09-07</v>
      </c>
      <c r="C26" s="20" t="s">
        <v>58</v>
      </c>
      <c r="D26" s="11" t="str">
        <f>Sheet1!C23&amp;"("&amp;Sheet1!D23&amp;")"</f>
        <v>일반운영비(사무관리비)</v>
      </c>
      <c r="E26" s="21">
        <v>432000</v>
      </c>
      <c r="F26" s="20" t="s">
        <v>5</v>
      </c>
    </row>
    <row r="27" spans="1:6" s="7" customFormat="1" ht="13.5" customHeight="1">
      <c r="A27" s="12" t="s">
        <v>16</v>
      </c>
      <c r="B27" s="13" t="str">
        <f>LEFT(Sheet1!G24,4)&amp;"-"&amp;MID(Sheet1!G24,5,2)&amp;"-"&amp;RIGHT(Sheet1!G24,2)</f>
        <v>2018-09-07</v>
      </c>
      <c r="C27" s="20" t="s">
        <v>59</v>
      </c>
      <c r="D27" s="11" t="str">
        <f>Sheet1!C24&amp;"("&amp;Sheet1!D24&amp;")"</f>
        <v>일반운영비(공공운영비)</v>
      </c>
      <c r="E27" s="21">
        <v>211880</v>
      </c>
      <c r="F27" s="20" t="s">
        <v>6</v>
      </c>
    </row>
    <row r="28" spans="1:6" s="7" customFormat="1" ht="13.5" customHeight="1">
      <c r="A28" s="12" t="s">
        <v>16</v>
      </c>
      <c r="B28" s="13" t="str">
        <f>LEFT(Sheet1!G25,4)&amp;"-"&amp;MID(Sheet1!G25,5,2)&amp;"-"&amp;RIGHT(Sheet1!G25,2)</f>
        <v>2018-09-07</v>
      </c>
      <c r="C28" s="20" t="s">
        <v>60</v>
      </c>
      <c r="D28" s="11" t="str">
        <f>Sheet1!C25&amp;"("&amp;Sheet1!D25&amp;")"</f>
        <v>일반운영비(공공운영비)</v>
      </c>
      <c r="E28" s="21">
        <v>18000</v>
      </c>
      <c r="F28" s="20" t="s">
        <v>6</v>
      </c>
    </row>
    <row r="29" spans="1:6" s="7" customFormat="1" ht="13.5" customHeight="1">
      <c r="A29" s="12" t="s">
        <v>16</v>
      </c>
      <c r="B29" s="13" t="str">
        <f>LEFT(Sheet1!G26,4)&amp;"-"&amp;MID(Sheet1!G26,5,2)&amp;"-"&amp;RIGHT(Sheet1!G26,2)</f>
        <v>2018-09-10</v>
      </c>
      <c r="C29" s="20" t="s">
        <v>61</v>
      </c>
      <c r="D29" s="11" t="str">
        <f>Sheet1!C26&amp;"("&amp;Sheet1!D26&amp;")"</f>
        <v>일반운영비(사무관리비)</v>
      </c>
      <c r="E29" s="21">
        <v>330000</v>
      </c>
      <c r="F29" s="20" t="s">
        <v>6</v>
      </c>
    </row>
    <row r="30" spans="1:6" s="7" customFormat="1" ht="13.5" customHeight="1">
      <c r="A30" s="12" t="s">
        <v>16</v>
      </c>
      <c r="B30" s="13" t="str">
        <f>LEFT(Sheet1!G27,4)&amp;"-"&amp;MID(Sheet1!G27,5,2)&amp;"-"&amp;RIGHT(Sheet1!G27,2)</f>
        <v>2018-09-10</v>
      </c>
      <c r="C30" s="20" t="s">
        <v>63</v>
      </c>
      <c r="D30" s="11" t="str">
        <f>Sheet1!C27&amp;"("&amp;Sheet1!D27&amp;")"</f>
        <v>일반운영비(공공운영비)</v>
      </c>
      <c r="E30" s="21">
        <v>38000</v>
      </c>
      <c r="F30" s="20" t="s">
        <v>6</v>
      </c>
    </row>
    <row r="31" spans="1:6" s="7" customFormat="1" ht="13.5" customHeight="1">
      <c r="A31" s="12" t="s">
        <v>16</v>
      </c>
      <c r="B31" s="13" t="str">
        <f>LEFT(Sheet1!G28,4)&amp;"-"&amp;MID(Sheet1!G28,5,2)&amp;"-"&amp;RIGHT(Sheet1!G28,2)</f>
        <v>2018-09-10</v>
      </c>
      <c r="C31" s="20" t="s">
        <v>64</v>
      </c>
      <c r="D31" s="11" t="str">
        <f>Sheet1!C28&amp;"("&amp;Sheet1!D28&amp;")"</f>
        <v>일반운영비(공공운영비)</v>
      </c>
      <c r="E31" s="21">
        <v>594000</v>
      </c>
      <c r="F31" s="20" t="s">
        <v>6</v>
      </c>
    </row>
    <row r="32" spans="1:6" s="7" customFormat="1" ht="13.5" customHeight="1">
      <c r="A32" s="12" t="s">
        <v>16</v>
      </c>
      <c r="B32" s="13" t="str">
        <f>LEFT(Sheet1!G29,4)&amp;"-"&amp;MID(Sheet1!G29,5,2)&amp;"-"&amp;RIGHT(Sheet1!G29,2)</f>
        <v>2018-09-11</v>
      </c>
      <c r="C32" s="20" t="s">
        <v>65</v>
      </c>
      <c r="D32" s="11" t="str">
        <f>Sheet1!C29&amp;"("&amp;Sheet1!D29&amp;")"</f>
        <v>일반운영비(사무관리비)</v>
      </c>
      <c r="E32" s="21">
        <v>710600</v>
      </c>
      <c r="F32" s="20" t="s">
        <v>6</v>
      </c>
    </row>
    <row r="33" spans="1:6" s="7" customFormat="1" ht="13.5" customHeight="1">
      <c r="A33" s="12" t="s">
        <v>16</v>
      </c>
      <c r="B33" s="13" t="str">
        <f>LEFT(Sheet1!G30,4)&amp;"-"&amp;MID(Sheet1!G30,5,2)&amp;"-"&amp;RIGHT(Sheet1!G30,2)</f>
        <v>2018-09-12</v>
      </c>
      <c r="C33" s="20" t="s">
        <v>67</v>
      </c>
      <c r="D33" s="11" t="str">
        <f>Sheet1!C30&amp;"("&amp;Sheet1!D30&amp;")"</f>
        <v>일반운영비(공공운영비)</v>
      </c>
      <c r="E33" s="21">
        <v>18000</v>
      </c>
      <c r="F33" s="20" t="s">
        <v>6</v>
      </c>
    </row>
    <row r="34" spans="1:6" s="7" customFormat="1" ht="13.5" customHeight="1">
      <c r="A34" s="12" t="s">
        <v>16</v>
      </c>
      <c r="B34" s="13" t="str">
        <f>LEFT(Sheet1!G31,4)&amp;"-"&amp;MID(Sheet1!G31,5,2)&amp;"-"&amp;RIGHT(Sheet1!G31,2)</f>
        <v>2018-09-13</v>
      </c>
      <c r="C34" s="20" t="s">
        <v>69</v>
      </c>
      <c r="D34" s="11" t="str">
        <f>Sheet1!C31&amp;"("&amp;Sheet1!D31&amp;")"</f>
        <v>일반운영비(공공운영비)</v>
      </c>
      <c r="E34" s="21">
        <v>88000</v>
      </c>
      <c r="F34" s="20" t="s">
        <v>6</v>
      </c>
    </row>
    <row r="35" spans="1:6" s="7" customFormat="1" ht="13.5" customHeight="1">
      <c r="A35" s="12" t="s">
        <v>16</v>
      </c>
      <c r="B35" s="13" t="str">
        <f>LEFT(Sheet1!G32,4)&amp;"-"&amp;MID(Sheet1!G32,5,2)&amp;"-"&amp;RIGHT(Sheet1!G32,2)</f>
        <v>2018-09-13</v>
      </c>
      <c r="C35" s="20" t="s">
        <v>71</v>
      </c>
      <c r="D35" s="11" t="str">
        <f>Sheet1!C32&amp;"("&amp;Sheet1!D32&amp;")"</f>
        <v>일반운영비(공공운영비)</v>
      </c>
      <c r="E35" s="21">
        <v>230000</v>
      </c>
      <c r="F35" s="20" t="s">
        <v>6</v>
      </c>
    </row>
    <row r="36" spans="1:6" s="7" customFormat="1" ht="13.5" customHeight="1">
      <c r="A36" s="12" t="s">
        <v>16</v>
      </c>
      <c r="B36" s="13" t="str">
        <f>LEFT(Sheet1!G33,4)&amp;"-"&amp;MID(Sheet1!G33,5,2)&amp;"-"&amp;RIGHT(Sheet1!G33,2)</f>
        <v>2018-09-14</v>
      </c>
      <c r="C36" s="20" t="s">
        <v>73</v>
      </c>
      <c r="D36" s="11" t="str">
        <f>Sheet1!C33&amp;"("&amp;Sheet1!D33&amp;")"</f>
        <v>업무추진비(정원가산업무추진비)</v>
      </c>
      <c r="E36" s="21">
        <v>2090000</v>
      </c>
      <c r="F36" s="20" t="s">
        <v>6</v>
      </c>
    </row>
    <row r="37" spans="1:6" s="7" customFormat="1" ht="13.5" customHeight="1">
      <c r="A37" s="12" t="s">
        <v>16</v>
      </c>
      <c r="B37" s="13" t="str">
        <f>LEFT(Sheet1!G34,4)&amp;"-"&amp;MID(Sheet1!G34,5,2)&amp;"-"&amp;RIGHT(Sheet1!G34,2)</f>
        <v>2018-09-14</v>
      </c>
      <c r="C37" s="20" t="s">
        <v>75</v>
      </c>
      <c r="D37" s="11" t="str">
        <f>Sheet1!C34&amp;"("&amp;Sheet1!D34&amp;")"</f>
        <v>업무추진비(정원가산업무추진비)</v>
      </c>
      <c r="E37" s="21">
        <v>118000</v>
      </c>
      <c r="F37" s="20" t="s">
        <v>6</v>
      </c>
    </row>
    <row r="38" spans="1:6" s="7" customFormat="1" ht="13.5" customHeight="1">
      <c r="A38" s="12" t="s">
        <v>16</v>
      </c>
      <c r="B38" s="13" t="str">
        <f>LEFT(Sheet1!G35,4)&amp;"-"&amp;MID(Sheet1!G35,5,2)&amp;"-"&amp;RIGHT(Sheet1!G35,2)</f>
        <v>2018-09-14</v>
      </c>
      <c r="C38" s="20" t="s">
        <v>76</v>
      </c>
      <c r="D38" s="11" t="str">
        <f>Sheet1!C35&amp;"("&amp;Sheet1!D35&amp;")"</f>
        <v>업무추진비(부서운영업무추진비)</v>
      </c>
      <c r="E38" s="21">
        <v>1953860</v>
      </c>
      <c r="F38" s="20" t="s">
        <v>6</v>
      </c>
    </row>
    <row r="39" spans="1:6" s="7" customFormat="1" ht="13.5" customHeight="1">
      <c r="A39" s="12" t="s">
        <v>16</v>
      </c>
      <c r="B39" s="13" t="str">
        <f>LEFT(Sheet1!G36,4)&amp;"-"&amp;MID(Sheet1!G36,5,2)&amp;"-"&amp;RIGHT(Sheet1!G36,2)</f>
        <v>2018-09-18</v>
      </c>
      <c r="C39" s="20" t="s">
        <v>77</v>
      </c>
      <c r="D39" s="11" t="str">
        <f>Sheet1!C36&amp;"("&amp;Sheet1!D36&amp;")"</f>
        <v>일반운영비(사무관리비)</v>
      </c>
      <c r="E39" s="21">
        <v>210000</v>
      </c>
      <c r="F39" s="20" t="s">
        <v>6</v>
      </c>
    </row>
    <row r="40" spans="1:6" s="7" customFormat="1" ht="13.5" customHeight="1">
      <c r="A40" s="12" t="s">
        <v>16</v>
      </c>
      <c r="B40" s="13" t="str">
        <f>LEFT(Sheet1!G37,4)&amp;"-"&amp;MID(Sheet1!G37,5,2)&amp;"-"&amp;RIGHT(Sheet1!G37,2)</f>
        <v>2018-09-18</v>
      </c>
      <c r="C40" s="20" t="s">
        <v>79</v>
      </c>
      <c r="D40" s="11" t="str">
        <f>Sheet1!C37&amp;"("&amp;Sheet1!D37&amp;")"</f>
        <v>일반운영비(사무관리비)</v>
      </c>
      <c r="E40" s="21">
        <v>700000</v>
      </c>
      <c r="F40" s="20" t="s">
        <v>6</v>
      </c>
    </row>
    <row r="41" spans="1:6" ht="15.75" customHeight="1">
      <c r="A41" s="12" t="s">
        <v>16</v>
      </c>
      <c r="B41" s="13" t="str">
        <f>LEFT(Sheet1!G38,4)&amp;"-"&amp;MID(Sheet1!G38,5,2)&amp;"-"&amp;RIGHT(Sheet1!G38,2)</f>
        <v>2018-09-18</v>
      </c>
      <c r="C41" s="20" t="s">
        <v>80</v>
      </c>
      <c r="D41" s="11" t="str">
        <f>Sheet1!C38&amp;"("&amp;Sheet1!D38&amp;")"</f>
        <v>일반운영비(공공운영비)</v>
      </c>
      <c r="E41" s="21">
        <v>224000</v>
      </c>
      <c r="F41" s="20" t="s">
        <v>6</v>
      </c>
    </row>
    <row r="42" spans="1:6" ht="15.75" customHeight="1">
      <c r="A42" s="12" t="s">
        <v>16</v>
      </c>
      <c r="B42" s="13" t="str">
        <f>LEFT(Sheet1!G39,4)&amp;"-"&amp;MID(Sheet1!G39,5,2)&amp;"-"&amp;RIGHT(Sheet1!G39,2)</f>
        <v>2018-09-18</v>
      </c>
      <c r="C42" s="20" t="s">
        <v>83</v>
      </c>
      <c r="D42" s="11" t="str">
        <f>Sheet1!C39&amp;"("&amp;Sheet1!D39&amp;")"</f>
        <v>여비(국내여비)</v>
      </c>
      <c r="E42" s="21">
        <v>24300</v>
      </c>
      <c r="F42" s="20" t="s">
        <v>6</v>
      </c>
    </row>
    <row r="43" spans="1:6" ht="15.75" customHeight="1">
      <c r="A43" s="12" t="s">
        <v>16</v>
      </c>
      <c r="B43" s="13" t="str">
        <f>LEFT(Sheet1!G40,4)&amp;"-"&amp;MID(Sheet1!G40,5,2)&amp;"-"&amp;RIGHT(Sheet1!G40,2)</f>
        <v>2018-09-20</v>
      </c>
      <c r="C43" s="20" t="s">
        <v>84</v>
      </c>
      <c r="D43" s="11" t="str">
        <f>Sheet1!C40&amp;"("&amp;Sheet1!D40&amp;")"</f>
        <v>일반운영비(사무관리비)</v>
      </c>
      <c r="E43" s="21">
        <v>951000</v>
      </c>
      <c r="F43" s="20" t="s">
        <v>5</v>
      </c>
    </row>
    <row r="44" spans="1:6" ht="15.75" customHeight="1">
      <c r="A44" s="12" t="s">
        <v>16</v>
      </c>
      <c r="B44" s="13" t="str">
        <f>LEFT(Sheet1!G41,4)&amp;"-"&amp;MID(Sheet1!G41,5,2)&amp;"-"&amp;RIGHT(Sheet1!G41,2)</f>
        <v>2018-09-20</v>
      </c>
      <c r="C44" s="20" t="s">
        <v>86</v>
      </c>
      <c r="D44" s="11" t="str">
        <f>Sheet1!C41&amp;"("&amp;Sheet1!D41&amp;")"</f>
        <v>일반운영비(공공운영비)</v>
      </c>
      <c r="E44" s="21">
        <v>506000</v>
      </c>
      <c r="F44" s="20" t="s">
        <v>6</v>
      </c>
    </row>
    <row r="45" spans="1:6" ht="15.75" customHeight="1">
      <c r="A45" s="12" t="s">
        <v>16</v>
      </c>
      <c r="B45" s="13" t="str">
        <f>LEFT(Sheet1!G42,4)&amp;"-"&amp;MID(Sheet1!G42,5,2)&amp;"-"&amp;RIGHT(Sheet1!G42,2)</f>
        <v>2018-09-20</v>
      </c>
      <c r="C45" s="20" t="s">
        <v>87</v>
      </c>
      <c r="D45" s="11" t="str">
        <f>Sheet1!C42&amp;"("&amp;Sheet1!D42&amp;")"</f>
        <v>업무추진비(부서운영업무추진비)</v>
      </c>
      <c r="E45" s="21">
        <v>78640</v>
      </c>
      <c r="F45" s="20" t="s">
        <v>6</v>
      </c>
    </row>
    <row r="46" spans="1:6" ht="15.75" customHeight="1">
      <c r="A46" s="12" t="s">
        <v>16</v>
      </c>
      <c r="B46" s="13" t="str">
        <f>LEFT(Sheet1!G43,4)&amp;"-"&amp;MID(Sheet1!G43,5,2)&amp;"-"&amp;RIGHT(Sheet1!G43,2)</f>
        <v>2018-09-21</v>
      </c>
      <c r="C46" s="20" t="s">
        <v>89</v>
      </c>
      <c r="D46" s="11" t="str">
        <f>Sheet1!C43&amp;"("&amp;Sheet1!D43&amp;")"</f>
        <v>소방안전교육(자체/직접)(사무관리비)</v>
      </c>
      <c r="E46" s="21">
        <v>360000</v>
      </c>
      <c r="F46" s="20" t="s">
        <v>6</v>
      </c>
    </row>
    <row r="47" spans="1:6" ht="15.75" customHeight="1">
      <c r="A47" s="12" t="s">
        <v>16</v>
      </c>
      <c r="B47" s="13" t="str">
        <f>LEFT(Sheet1!G44,4)&amp;"-"&amp;MID(Sheet1!G44,5,2)&amp;"-"&amp;RIGHT(Sheet1!G44,2)</f>
        <v>2018-09-21</v>
      </c>
      <c r="C47" s="20" t="s">
        <v>91</v>
      </c>
      <c r="D47" s="11" t="str">
        <f>Sheet1!C44&amp;"("&amp;Sheet1!D44&amp;")"</f>
        <v>업무추진비(기관운영업무추진비)</v>
      </c>
      <c r="E47" s="21">
        <v>216000</v>
      </c>
      <c r="F47" s="20" t="s">
        <v>6</v>
      </c>
    </row>
    <row r="48" spans="1:6" ht="15.75" customHeight="1">
      <c r="A48" s="12" t="s">
        <v>16</v>
      </c>
      <c r="B48" s="13" t="str">
        <f>LEFT(Sheet1!G45,4)&amp;"-"&amp;MID(Sheet1!G45,5,2)&amp;"-"&amp;RIGHT(Sheet1!G45,2)</f>
        <v>2018-09-27</v>
      </c>
      <c r="C48" s="20" t="s">
        <v>92</v>
      </c>
      <c r="D48" s="11" t="str">
        <f>Sheet1!C45&amp;"("&amp;Sheet1!D45&amp;")"</f>
        <v>소방장비 운영(자체/직접)(재료비)</v>
      </c>
      <c r="E48" s="21">
        <v>880000</v>
      </c>
      <c r="F48" s="20" t="s">
        <v>6</v>
      </c>
    </row>
    <row r="49" spans="1:6" ht="15.75" customHeight="1">
      <c r="A49" s="12" t="s">
        <v>16</v>
      </c>
      <c r="B49" s="13" t="str">
        <f>LEFT(Sheet1!G46,4)&amp;"-"&amp;MID(Sheet1!G46,5,2)&amp;"-"&amp;RIGHT(Sheet1!G46,2)</f>
        <v>2018-09-27</v>
      </c>
      <c r="C49" s="20" t="s">
        <v>94</v>
      </c>
      <c r="D49" s="11" t="str">
        <f>Sheet1!C46&amp;"("&amp;Sheet1!D46&amp;")"</f>
        <v>일반운영비(사무관리비)</v>
      </c>
      <c r="E49" s="21">
        <v>33000</v>
      </c>
      <c r="F49" s="20" t="s">
        <v>6</v>
      </c>
    </row>
    <row r="50" spans="1:6" ht="15.75" customHeight="1">
      <c r="A50" s="12" t="s">
        <v>16</v>
      </c>
      <c r="B50" s="13" t="str">
        <f>LEFT(Sheet1!G47,4)&amp;"-"&amp;MID(Sheet1!G47,5,2)&amp;"-"&amp;RIGHT(Sheet1!G47,2)</f>
        <v>2018-09-28</v>
      </c>
      <c r="C50" s="20" t="s">
        <v>95</v>
      </c>
      <c r="D50" s="11" t="str">
        <f>Sheet1!C47&amp;"("&amp;Sheet1!D47&amp;")"</f>
        <v>일반운영비(사무관리비)</v>
      </c>
      <c r="E50" s="21">
        <v>33000</v>
      </c>
      <c r="F50" s="20" t="s">
        <v>6</v>
      </c>
    </row>
  </sheetData>
  <sheetProtection/>
  <mergeCells count="2">
    <mergeCell ref="A1:F1"/>
    <mergeCell ref="B2:F2"/>
  </mergeCells>
  <printOptions/>
  <pageMargins left="0.35433070866141736" right="0" top="0.7874015748031497" bottom="0.5905511811023623" header="0.31496062992125984" footer="0.11811023622047245"/>
  <pageSetup horizontalDpi="600" verticalDpi="600" orientation="portrait" paperSize="9" scale="7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5">
      <selection activeCell="F2" sqref="F2:F47"/>
    </sheetView>
  </sheetViews>
  <sheetFormatPr defaultColWidth="8.88671875" defaultRowHeight="13.5"/>
  <cols>
    <col min="1" max="1" width="7.4453125" style="0" bestFit="1" customWidth="1"/>
    <col min="2" max="2" width="6.21484375" style="0" bestFit="1" customWidth="1"/>
    <col min="3" max="3" width="22.99609375" style="0" bestFit="1" customWidth="1"/>
    <col min="4" max="4" width="12.5546875" style="0" bestFit="1" customWidth="1"/>
    <col min="5" max="5" width="47.4453125" style="0" bestFit="1" customWidth="1"/>
    <col min="6" max="7" width="6.6640625" style="0" bestFit="1" customWidth="1"/>
    <col min="8" max="8" width="12.5546875" style="0" bestFit="1" customWidth="1"/>
    <col min="9" max="9" width="6.21484375" style="0" bestFit="1" customWidth="1"/>
  </cols>
  <sheetData>
    <row r="1" spans="1:9" ht="13.5">
      <c r="A1" s="17" t="s">
        <v>24</v>
      </c>
      <c r="B1" s="17" t="s">
        <v>8</v>
      </c>
      <c r="C1" s="17" t="s">
        <v>9</v>
      </c>
      <c r="D1" s="17" t="s">
        <v>10</v>
      </c>
      <c r="E1" s="17" t="s">
        <v>11</v>
      </c>
      <c r="F1" s="17" t="s">
        <v>12</v>
      </c>
      <c r="G1" s="17" t="s">
        <v>13</v>
      </c>
      <c r="H1" s="17" t="s">
        <v>14</v>
      </c>
      <c r="I1" s="17" t="s">
        <v>15</v>
      </c>
    </row>
    <row r="2" spans="1:9" ht="13.5">
      <c r="A2" s="20" t="s">
        <v>16</v>
      </c>
      <c r="B2" s="20" t="s">
        <v>27</v>
      </c>
      <c r="C2" s="20" t="s">
        <v>17</v>
      </c>
      <c r="D2" s="20" t="s">
        <v>18</v>
      </c>
      <c r="E2" s="20" t="s">
        <v>33</v>
      </c>
      <c r="F2" s="21">
        <v>400000</v>
      </c>
      <c r="G2" s="20" t="s">
        <v>34</v>
      </c>
      <c r="H2" s="20" t="s">
        <v>6</v>
      </c>
      <c r="I2" s="20" t="s">
        <v>19</v>
      </c>
    </row>
    <row r="3" spans="1:9" ht="13.5">
      <c r="A3" s="20" t="s">
        <v>16</v>
      </c>
      <c r="B3" s="20" t="s">
        <v>27</v>
      </c>
      <c r="C3" s="20" t="s">
        <v>17</v>
      </c>
      <c r="D3" s="20" t="s">
        <v>20</v>
      </c>
      <c r="E3" s="20" t="s">
        <v>35</v>
      </c>
      <c r="F3" s="21">
        <v>220820</v>
      </c>
      <c r="G3" s="20" t="s">
        <v>34</v>
      </c>
      <c r="H3" s="20" t="s">
        <v>6</v>
      </c>
      <c r="I3" s="20" t="s">
        <v>19</v>
      </c>
    </row>
    <row r="4" spans="1:9" ht="13.5">
      <c r="A4" s="20" t="s">
        <v>16</v>
      </c>
      <c r="B4" s="20" t="s">
        <v>27</v>
      </c>
      <c r="C4" s="20" t="s">
        <v>17</v>
      </c>
      <c r="D4" s="20" t="s">
        <v>20</v>
      </c>
      <c r="E4" s="20" t="s">
        <v>36</v>
      </c>
      <c r="F4" s="21">
        <v>241000</v>
      </c>
      <c r="G4" s="20" t="s">
        <v>34</v>
      </c>
      <c r="H4" s="20" t="s">
        <v>6</v>
      </c>
      <c r="I4" s="20" t="s">
        <v>19</v>
      </c>
    </row>
    <row r="5" spans="1:9" ht="13.5">
      <c r="A5" s="20" t="s">
        <v>16</v>
      </c>
      <c r="B5" s="20" t="s">
        <v>27</v>
      </c>
      <c r="C5" s="20" t="s">
        <v>17</v>
      </c>
      <c r="D5" s="20" t="s">
        <v>20</v>
      </c>
      <c r="E5" s="20" t="s">
        <v>30</v>
      </c>
      <c r="F5" s="21">
        <v>66000</v>
      </c>
      <c r="G5" s="20" t="s">
        <v>34</v>
      </c>
      <c r="H5" s="20" t="s">
        <v>6</v>
      </c>
      <c r="I5" s="20" t="s">
        <v>19</v>
      </c>
    </row>
    <row r="6" spans="1:9" ht="13.5">
      <c r="A6" s="20" t="s">
        <v>16</v>
      </c>
      <c r="B6" s="20" t="s">
        <v>27</v>
      </c>
      <c r="C6" s="20" t="s">
        <v>17</v>
      </c>
      <c r="D6" s="20" t="s">
        <v>20</v>
      </c>
      <c r="E6" s="20" t="s">
        <v>37</v>
      </c>
      <c r="F6" s="21">
        <v>38500</v>
      </c>
      <c r="G6" s="20" t="s">
        <v>34</v>
      </c>
      <c r="H6" s="20" t="s">
        <v>6</v>
      </c>
      <c r="I6" s="20" t="s">
        <v>19</v>
      </c>
    </row>
    <row r="7" spans="1:9" ht="13.5">
      <c r="A7" s="20" t="s">
        <v>16</v>
      </c>
      <c r="B7" s="20" t="s">
        <v>27</v>
      </c>
      <c r="C7" s="20" t="s">
        <v>21</v>
      </c>
      <c r="D7" s="20" t="s">
        <v>22</v>
      </c>
      <c r="E7" s="20" t="s">
        <v>38</v>
      </c>
      <c r="F7" s="21">
        <v>46280</v>
      </c>
      <c r="G7" s="20" t="s">
        <v>34</v>
      </c>
      <c r="H7" s="20" t="s">
        <v>6</v>
      </c>
      <c r="I7" s="20" t="s">
        <v>19</v>
      </c>
    </row>
    <row r="8" spans="1:9" ht="13.5">
      <c r="A8" s="20" t="s">
        <v>16</v>
      </c>
      <c r="B8" s="20" t="s">
        <v>27</v>
      </c>
      <c r="C8" s="20" t="s">
        <v>21</v>
      </c>
      <c r="D8" s="20" t="s">
        <v>22</v>
      </c>
      <c r="E8" s="20" t="s">
        <v>39</v>
      </c>
      <c r="F8" s="21">
        <v>164650</v>
      </c>
      <c r="G8" s="20" t="s">
        <v>34</v>
      </c>
      <c r="H8" s="20" t="s">
        <v>6</v>
      </c>
      <c r="I8" s="20" t="s">
        <v>19</v>
      </c>
    </row>
    <row r="9" spans="1:9" ht="13.5">
      <c r="A9" s="20" t="s">
        <v>16</v>
      </c>
      <c r="B9" s="20" t="s">
        <v>27</v>
      </c>
      <c r="C9" s="20" t="s">
        <v>21</v>
      </c>
      <c r="D9" s="20" t="s">
        <v>22</v>
      </c>
      <c r="E9" s="20" t="s">
        <v>40</v>
      </c>
      <c r="F9" s="21">
        <v>143150</v>
      </c>
      <c r="G9" s="20" t="s">
        <v>34</v>
      </c>
      <c r="H9" s="20" t="s">
        <v>6</v>
      </c>
      <c r="I9" s="20" t="s">
        <v>19</v>
      </c>
    </row>
    <row r="10" spans="1:9" ht="13.5">
      <c r="A10" s="20" t="s">
        <v>16</v>
      </c>
      <c r="B10" s="20" t="s">
        <v>27</v>
      </c>
      <c r="C10" s="20" t="s">
        <v>21</v>
      </c>
      <c r="D10" s="20" t="s">
        <v>22</v>
      </c>
      <c r="E10" s="20" t="s">
        <v>41</v>
      </c>
      <c r="F10" s="21">
        <v>148560</v>
      </c>
      <c r="G10" s="20" t="s">
        <v>34</v>
      </c>
      <c r="H10" s="20" t="s">
        <v>6</v>
      </c>
      <c r="I10" s="20" t="s">
        <v>19</v>
      </c>
    </row>
    <row r="11" spans="1:9" ht="13.5">
      <c r="A11" s="20" t="s">
        <v>16</v>
      </c>
      <c r="B11" s="20" t="s">
        <v>27</v>
      </c>
      <c r="C11" s="20" t="s">
        <v>21</v>
      </c>
      <c r="D11" s="20" t="s">
        <v>22</v>
      </c>
      <c r="E11" s="20" t="s">
        <v>42</v>
      </c>
      <c r="F11" s="21">
        <v>190760</v>
      </c>
      <c r="G11" s="20" t="s">
        <v>34</v>
      </c>
      <c r="H11" s="20" t="s">
        <v>6</v>
      </c>
      <c r="I11" s="20" t="s">
        <v>19</v>
      </c>
    </row>
    <row r="12" spans="1:9" ht="13.5">
      <c r="A12" s="20" t="s">
        <v>16</v>
      </c>
      <c r="B12" s="20" t="s">
        <v>27</v>
      </c>
      <c r="C12" s="20" t="s">
        <v>21</v>
      </c>
      <c r="D12" s="20" t="s">
        <v>22</v>
      </c>
      <c r="E12" s="20" t="s">
        <v>43</v>
      </c>
      <c r="F12" s="21">
        <v>138010</v>
      </c>
      <c r="G12" s="20" t="s">
        <v>34</v>
      </c>
      <c r="H12" s="20" t="s">
        <v>6</v>
      </c>
      <c r="I12" s="20" t="s">
        <v>19</v>
      </c>
    </row>
    <row r="13" spans="1:9" ht="13.5">
      <c r="A13" s="20" t="s">
        <v>16</v>
      </c>
      <c r="B13" s="20" t="s">
        <v>27</v>
      </c>
      <c r="C13" s="20" t="s">
        <v>17</v>
      </c>
      <c r="D13" s="20" t="s">
        <v>20</v>
      </c>
      <c r="E13" s="20" t="s">
        <v>44</v>
      </c>
      <c r="F13" s="21">
        <v>330000</v>
      </c>
      <c r="G13" s="20" t="s">
        <v>45</v>
      </c>
      <c r="H13" s="20" t="s">
        <v>6</v>
      </c>
      <c r="I13" s="20" t="s">
        <v>19</v>
      </c>
    </row>
    <row r="14" spans="1:9" ht="13.5">
      <c r="A14" s="20" t="s">
        <v>16</v>
      </c>
      <c r="B14" s="20" t="s">
        <v>27</v>
      </c>
      <c r="C14" s="20" t="s">
        <v>17</v>
      </c>
      <c r="D14" s="20" t="s">
        <v>20</v>
      </c>
      <c r="E14" s="20" t="s">
        <v>46</v>
      </c>
      <c r="F14" s="21">
        <v>380000</v>
      </c>
      <c r="G14" s="20" t="s">
        <v>45</v>
      </c>
      <c r="H14" s="20" t="s">
        <v>6</v>
      </c>
      <c r="I14" s="20" t="s">
        <v>19</v>
      </c>
    </row>
    <row r="15" spans="1:9" ht="13.5">
      <c r="A15" s="20" t="s">
        <v>16</v>
      </c>
      <c r="B15" s="20" t="s">
        <v>27</v>
      </c>
      <c r="C15" s="20" t="s">
        <v>21</v>
      </c>
      <c r="D15" s="20" t="s">
        <v>47</v>
      </c>
      <c r="E15" s="20" t="s">
        <v>48</v>
      </c>
      <c r="F15" s="21">
        <v>120400</v>
      </c>
      <c r="G15" s="20" t="s">
        <v>45</v>
      </c>
      <c r="H15" s="20" t="s">
        <v>6</v>
      </c>
      <c r="I15" s="20" t="s">
        <v>19</v>
      </c>
    </row>
    <row r="16" spans="1:9" ht="13.5">
      <c r="A16" s="20" t="s">
        <v>16</v>
      </c>
      <c r="B16" s="20" t="s">
        <v>27</v>
      </c>
      <c r="C16" s="20" t="s">
        <v>21</v>
      </c>
      <c r="D16" s="20" t="s">
        <v>22</v>
      </c>
      <c r="E16" s="20" t="s">
        <v>49</v>
      </c>
      <c r="F16" s="21">
        <v>9870</v>
      </c>
      <c r="G16" s="20" t="s">
        <v>45</v>
      </c>
      <c r="H16" s="20" t="s">
        <v>6</v>
      </c>
      <c r="I16" s="20" t="s">
        <v>19</v>
      </c>
    </row>
    <row r="17" spans="1:9" ht="13.5">
      <c r="A17" s="20" t="s">
        <v>16</v>
      </c>
      <c r="B17" s="20" t="s">
        <v>27</v>
      </c>
      <c r="C17" s="20" t="s">
        <v>17</v>
      </c>
      <c r="D17" s="20" t="s">
        <v>20</v>
      </c>
      <c r="E17" s="20" t="s">
        <v>50</v>
      </c>
      <c r="F17" s="21">
        <v>6586820</v>
      </c>
      <c r="G17" s="20" t="s">
        <v>51</v>
      </c>
      <c r="H17" s="20" t="s">
        <v>6</v>
      </c>
      <c r="I17" s="20" t="s">
        <v>19</v>
      </c>
    </row>
    <row r="18" spans="1:9" ht="13.5">
      <c r="A18" s="20" t="s">
        <v>16</v>
      </c>
      <c r="B18" s="20" t="s">
        <v>27</v>
      </c>
      <c r="C18" s="20" t="s">
        <v>17</v>
      </c>
      <c r="D18" s="20" t="s">
        <v>20</v>
      </c>
      <c r="E18" s="20" t="s">
        <v>52</v>
      </c>
      <c r="F18" s="21">
        <v>160000</v>
      </c>
      <c r="G18" s="20" t="s">
        <v>51</v>
      </c>
      <c r="H18" s="20" t="s">
        <v>6</v>
      </c>
      <c r="I18" s="20" t="s">
        <v>19</v>
      </c>
    </row>
    <row r="19" spans="1:9" ht="13.5">
      <c r="A19" s="20" t="s">
        <v>16</v>
      </c>
      <c r="B19" s="20" t="s">
        <v>27</v>
      </c>
      <c r="C19" s="20" t="s">
        <v>28</v>
      </c>
      <c r="D19" s="20" t="s">
        <v>29</v>
      </c>
      <c r="E19" s="20" t="s">
        <v>53</v>
      </c>
      <c r="F19" s="21">
        <v>598310</v>
      </c>
      <c r="G19" s="20" t="s">
        <v>54</v>
      </c>
      <c r="H19" s="20" t="s">
        <v>6</v>
      </c>
      <c r="I19" s="20" t="s">
        <v>19</v>
      </c>
    </row>
    <row r="20" spans="1:9" ht="13.5">
      <c r="A20" s="20" t="s">
        <v>16</v>
      </c>
      <c r="B20" s="20" t="s">
        <v>27</v>
      </c>
      <c r="C20" s="20" t="s">
        <v>17</v>
      </c>
      <c r="D20" s="20" t="s">
        <v>18</v>
      </c>
      <c r="E20" s="20" t="s">
        <v>55</v>
      </c>
      <c r="F20" s="21">
        <v>66000</v>
      </c>
      <c r="G20" s="20" t="s">
        <v>54</v>
      </c>
      <c r="H20" s="20" t="s">
        <v>6</v>
      </c>
      <c r="I20" s="20" t="s">
        <v>19</v>
      </c>
    </row>
    <row r="21" spans="1:9" ht="13.5">
      <c r="A21" s="20" t="s">
        <v>16</v>
      </c>
      <c r="B21" s="20" t="s">
        <v>27</v>
      </c>
      <c r="C21" s="20" t="s">
        <v>17</v>
      </c>
      <c r="D21" s="20" t="s">
        <v>18</v>
      </c>
      <c r="E21" s="20" t="s">
        <v>56</v>
      </c>
      <c r="F21" s="21">
        <v>1149000</v>
      </c>
      <c r="G21" s="20" t="s">
        <v>54</v>
      </c>
      <c r="H21" s="20" t="s">
        <v>5</v>
      </c>
      <c r="I21" s="20" t="s">
        <v>19</v>
      </c>
    </row>
    <row r="22" spans="1:9" ht="13.5">
      <c r="A22" s="20" t="s">
        <v>16</v>
      </c>
      <c r="B22" s="20" t="s">
        <v>27</v>
      </c>
      <c r="C22" s="20" t="s">
        <v>17</v>
      </c>
      <c r="D22" s="20" t="s">
        <v>18</v>
      </c>
      <c r="E22" s="20" t="s">
        <v>57</v>
      </c>
      <c r="F22" s="21">
        <v>2912000</v>
      </c>
      <c r="G22" s="20" t="s">
        <v>54</v>
      </c>
      <c r="H22" s="20" t="s">
        <v>5</v>
      </c>
      <c r="I22" s="20" t="s">
        <v>19</v>
      </c>
    </row>
    <row r="23" spans="1:9" ht="13.5">
      <c r="A23" s="20" t="s">
        <v>16</v>
      </c>
      <c r="B23" s="20" t="s">
        <v>27</v>
      </c>
      <c r="C23" s="20" t="s">
        <v>17</v>
      </c>
      <c r="D23" s="20" t="s">
        <v>18</v>
      </c>
      <c r="E23" s="20" t="s">
        <v>58</v>
      </c>
      <c r="F23" s="21">
        <v>432000</v>
      </c>
      <c r="G23" s="20" t="s">
        <v>54</v>
      </c>
      <c r="H23" s="20" t="s">
        <v>5</v>
      </c>
      <c r="I23" s="20" t="s">
        <v>19</v>
      </c>
    </row>
    <row r="24" spans="1:9" ht="13.5">
      <c r="A24" s="20" t="s">
        <v>16</v>
      </c>
      <c r="B24" s="20" t="s">
        <v>27</v>
      </c>
      <c r="C24" s="20" t="s">
        <v>17</v>
      </c>
      <c r="D24" s="20" t="s">
        <v>20</v>
      </c>
      <c r="E24" s="20" t="s">
        <v>59</v>
      </c>
      <c r="F24" s="21">
        <v>211880</v>
      </c>
      <c r="G24" s="20" t="s">
        <v>54</v>
      </c>
      <c r="H24" s="20" t="s">
        <v>6</v>
      </c>
      <c r="I24" s="20" t="s">
        <v>19</v>
      </c>
    </row>
    <row r="25" spans="1:9" ht="13.5">
      <c r="A25" s="20" t="s">
        <v>16</v>
      </c>
      <c r="B25" s="20" t="s">
        <v>27</v>
      </c>
      <c r="C25" s="20" t="s">
        <v>17</v>
      </c>
      <c r="D25" s="20" t="s">
        <v>20</v>
      </c>
      <c r="E25" s="20" t="s">
        <v>60</v>
      </c>
      <c r="F25" s="21">
        <v>18000</v>
      </c>
      <c r="G25" s="20" t="s">
        <v>54</v>
      </c>
      <c r="H25" s="20" t="s">
        <v>6</v>
      </c>
      <c r="I25" s="20" t="s">
        <v>19</v>
      </c>
    </row>
    <row r="26" spans="1:9" ht="13.5">
      <c r="A26" s="20" t="s">
        <v>16</v>
      </c>
      <c r="B26" s="20" t="s">
        <v>27</v>
      </c>
      <c r="C26" s="20" t="s">
        <v>17</v>
      </c>
      <c r="D26" s="20" t="s">
        <v>18</v>
      </c>
      <c r="E26" s="20" t="s">
        <v>61</v>
      </c>
      <c r="F26" s="21">
        <v>330000</v>
      </c>
      <c r="G26" s="20" t="s">
        <v>62</v>
      </c>
      <c r="H26" s="20" t="s">
        <v>6</v>
      </c>
      <c r="I26" s="20" t="s">
        <v>19</v>
      </c>
    </row>
    <row r="27" spans="1:9" ht="13.5">
      <c r="A27" s="20" t="s">
        <v>16</v>
      </c>
      <c r="B27" s="20" t="s">
        <v>27</v>
      </c>
      <c r="C27" s="20" t="s">
        <v>17</v>
      </c>
      <c r="D27" s="20" t="s">
        <v>20</v>
      </c>
      <c r="E27" s="20" t="s">
        <v>63</v>
      </c>
      <c r="F27" s="21">
        <v>38000</v>
      </c>
      <c r="G27" s="20" t="s">
        <v>62</v>
      </c>
      <c r="H27" s="20" t="s">
        <v>6</v>
      </c>
      <c r="I27" s="20" t="s">
        <v>19</v>
      </c>
    </row>
    <row r="28" spans="1:9" ht="13.5">
      <c r="A28" s="20" t="s">
        <v>16</v>
      </c>
      <c r="B28" s="20" t="s">
        <v>27</v>
      </c>
      <c r="C28" s="20" t="s">
        <v>17</v>
      </c>
      <c r="D28" s="20" t="s">
        <v>20</v>
      </c>
      <c r="E28" s="20" t="s">
        <v>64</v>
      </c>
      <c r="F28" s="21">
        <v>594000</v>
      </c>
      <c r="G28" s="20" t="s">
        <v>62</v>
      </c>
      <c r="H28" s="20" t="s">
        <v>6</v>
      </c>
      <c r="I28" s="20" t="s">
        <v>19</v>
      </c>
    </row>
    <row r="29" spans="1:9" ht="13.5">
      <c r="A29" s="20" t="s">
        <v>16</v>
      </c>
      <c r="B29" s="20" t="s">
        <v>27</v>
      </c>
      <c r="C29" s="20" t="s">
        <v>17</v>
      </c>
      <c r="D29" s="20" t="s">
        <v>18</v>
      </c>
      <c r="E29" s="20" t="s">
        <v>65</v>
      </c>
      <c r="F29" s="21">
        <v>710600</v>
      </c>
      <c r="G29" s="20" t="s">
        <v>66</v>
      </c>
      <c r="H29" s="20" t="s">
        <v>6</v>
      </c>
      <c r="I29" s="20" t="s">
        <v>19</v>
      </c>
    </row>
    <row r="30" spans="1:9" ht="13.5">
      <c r="A30" s="20" t="s">
        <v>16</v>
      </c>
      <c r="B30" s="20" t="s">
        <v>27</v>
      </c>
      <c r="C30" s="20" t="s">
        <v>17</v>
      </c>
      <c r="D30" s="20" t="s">
        <v>20</v>
      </c>
      <c r="E30" s="20" t="s">
        <v>67</v>
      </c>
      <c r="F30" s="21">
        <v>18000</v>
      </c>
      <c r="G30" s="20" t="s">
        <v>68</v>
      </c>
      <c r="H30" s="20" t="s">
        <v>6</v>
      </c>
      <c r="I30" s="20" t="s">
        <v>19</v>
      </c>
    </row>
    <row r="31" spans="1:9" ht="13.5">
      <c r="A31" s="20" t="s">
        <v>16</v>
      </c>
      <c r="B31" s="20" t="s">
        <v>27</v>
      </c>
      <c r="C31" s="20" t="s">
        <v>17</v>
      </c>
      <c r="D31" s="20" t="s">
        <v>20</v>
      </c>
      <c r="E31" s="20" t="s">
        <v>69</v>
      </c>
      <c r="F31" s="21">
        <v>88000</v>
      </c>
      <c r="G31" s="20" t="s">
        <v>70</v>
      </c>
      <c r="H31" s="20" t="s">
        <v>6</v>
      </c>
      <c r="I31" s="20" t="s">
        <v>19</v>
      </c>
    </row>
    <row r="32" spans="1:9" ht="13.5">
      <c r="A32" s="20" t="s">
        <v>16</v>
      </c>
      <c r="B32" s="20" t="s">
        <v>27</v>
      </c>
      <c r="C32" s="20" t="s">
        <v>17</v>
      </c>
      <c r="D32" s="20" t="s">
        <v>20</v>
      </c>
      <c r="E32" s="20" t="s">
        <v>71</v>
      </c>
      <c r="F32" s="21">
        <v>230000</v>
      </c>
      <c r="G32" s="20" t="s">
        <v>70</v>
      </c>
      <c r="H32" s="20" t="s">
        <v>6</v>
      </c>
      <c r="I32" s="20" t="s">
        <v>19</v>
      </c>
    </row>
    <row r="33" spans="1:9" ht="13.5">
      <c r="A33" s="20" t="s">
        <v>16</v>
      </c>
      <c r="B33" s="20" t="s">
        <v>27</v>
      </c>
      <c r="C33" s="20" t="s">
        <v>21</v>
      </c>
      <c r="D33" s="20" t="s">
        <v>72</v>
      </c>
      <c r="E33" s="20" t="s">
        <v>73</v>
      </c>
      <c r="F33" s="21">
        <v>2090000</v>
      </c>
      <c r="G33" s="20" t="s">
        <v>74</v>
      </c>
      <c r="H33" s="20" t="s">
        <v>6</v>
      </c>
      <c r="I33" s="20" t="s">
        <v>19</v>
      </c>
    </row>
    <row r="34" spans="1:9" ht="13.5">
      <c r="A34" s="20" t="s">
        <v>16</v>
      </c>
      <c r="B34" s="20" t="s">
        <v>27</v>
      </c>
      <c r="C34" s="20" t="s">
        <v>21</v>
      </c>
      <c r="D34" s="20" t="s">
        <v>72</v>
      </c>
      <c r="E34" s="20" t="s">
        <v>75</v>
      </c>
      <c r="F34" s="21">
        <v>118000</v>
      </c>
      <c r="G34" s="20" t="s">
        <v>74</v>
      </c>
      <c r="H34" s="20" t="s">
        <v>6</v>
      </c>
      <c r="I34" s="20" t="s">
        <v>19</v>
      </c>
    </row>
    <row r="35" spans="1:9" ht="13.5">
      <c r="A35" s="20" t="s">
        <v>16</v>
      </c>
      <c r="B35" s="20" t="s">
        <v>27</v>
      </c>
      <c r="C35" s="20" t="s">
        <v>21</v>
      </c>
      <c r="D35" s="20" t="s">
        <v>22</v>
      </c>
      <c r="E35" s="20" t="s">
        <v>76</v>
      </c>
      <c r="F35" s="21">
        <v>1953860</v>
      </c>
      <c r="G35" s="20" t="s">
        <v>74</v>
      </c>
      <c r="H35" s="20" t="s">
        <v>6</v>
      </c>
      <c r="I35" s="20" t="s">
        <v>19</v>
      </c>
    </row>
    <row r="36" spans="1:9" ht="13.5">
      <c r="A36" s="20" t="s">
        <v>16</v>
      </c>
      <c r="B36" s="20" t="s">
        <v>27</v>
      </c>
      <c r="C36" s="20" t="s">
        <v>17</v>
      </c>
      <c r="D36" s="20" t="s">
        <v>18</v>
      </c>
      <c r="E36" s="20" t="s">
        <v>77</v>
      </c>
      <c r="F36" s="21">
        <v>210000</v>
      </c>
      <c r="G36" s="20" t="s">
        <v>78</v>
      </c>
      <c r="H36" s="20" t="s">
        <v>6</v>
      </c>
      <c r="I36" s="20" t="s">
        <v>19</v>
      </c>
    </row>
    <row r="37" spans="1:9" ht="13.5">
      <c r="A37" s="20" t="s">
        <v>16</v>
      </c>
      <c r="B37" s="20" t="s">
        <v>27</v>
      </c>
      <c r="C37" s="20" t="s">
        <v>17</v>
      </c>
      <c r="D37" s="20" t="s">
        <v>18</v>
      </c>
      <c r="E37" s="20" t="s">
        <v>79</v>
      </c>
      <c r="F37" s="21">
        <v>700000</v>
      </c>
      <c r="G37" s="20" t="s">
        <v>78</v>
      </c>
      <c r="H37" s="20" t="s">
        <v>6</v>
      </c>
      <c r="I37" s="20" t="s">
        <v>19</v>
      </c>
    </row>
    <row r="38" spans="1:9" ht="13.5">
      <c r="A38" s="20" t="s">
        <v>16</v>
      </c>
      <c r="B38" s="20" t="s">
        <v>27</v>
      </c>
      <c r="C38" s="20" t="s">
        <v>17</v>
      </c>
      <c r="D38" s="20" t="s">
        <v>20</v>
      </c>
      <c r="E38" s="20" t="s">
        <v>80</v>
      </c>
      <c r="F38" s="21">
        <v>224000</v>
      </c>
      <c r="G38" s="20" t="s">
        <v>78</v>
      </c>
      <c r="H38" s="20" t="s">
        <v>6</v>
      </c>
      <c r="I38" s="20" t="s">
        <v>19</v>
      </c>
    </row>
    <row r="39" spans="1:9" ht="13.5">
      <c r="A39" s="20" t="s">
        <v>16</v>
      </c>
      <c r="B39" s="20" t="s">
        <v>27</v>
      </c>
      <c r="C39" s="20" t="s">
        <v>81</v>
      </c>
      <c r="D39" s="20" t="s">
        <v>82</v>
      </c>
      <c r="E39" s="20" t="s">
        <v>83</v>
      </c>
      <c r="F39" s="21">
        <v>24300</v>
      </c>
      <c r="G39" s="20" t="s">
        <v>78</v>
      </c>
      <c r="H39" s="20" t="s">
        <v>6</v>
      </c>
      <c r="I39" s="20" t="s">
        <v>19</v>
      </c>
    </row>
    <row r="40" spans="1:9" ht="13.5">
      <c r="A40" s="20" t="s">
        <v>16</v>
      </c>
      <c r="B40" s="20" t="s">
        <v>27</v>
      </c>
      <c r="C40" s="20" t="s">
        <v>17</v>
      </c>
      <c r="D40" s="20" t="s">
        <v>18</v>
      </c>
      <c r="E40" s="20" t="s">
        <v>84</v>
      </c>
      <c r="F40" s="21">
        <v>951000</v>
      </c>
      <c r="G40" s="20" t="s">
        <v>85</v>
      </c>
      <c r="H40" s="20" t="s">
        <v>5</v>
      </c>
      <c r="I40" s="20" t="s">
        <v>19</v>
      </c>
    </row>
    <row r="41" spans="1:9" ht="13.5">
      <c r="A41" s="20" t="s">
        <v>16</v>
      </c>
      <c r="B41" s="20" t="s">
        <v>27</v>
      </c>
      <c r="C41" s="20" t="s">
        <v>17</v>
      </c>
      <c r="D41" s="20" t="s">
        <v>20</v>
      </c>
      <c r="E41" s="20" t="s">
        <v>86</v>
      </c>
      <c r="F41" s="21">
        <v>506000</v>
      </c>
      <c r="G41" s="20" t="s">
        <v>85</v>
      </c>
      <c r="H41" s="20" t="s">
        <v>6</v>
      </c>
      <c r="I41" s="20" t="s">
        <v>19</v>
      </c>
    </row>
    <row r="42" spans="1:9" ht="13.5">
      <c r="A42" s="20" t="s">
        <v>16</v>
      </c>
      <c r="B42" s="20" t="s">
        <v>27</v>
      </c>
      <c r="C42" s="20" t="s">
        <v>21</v>
      </c>
      <c r="D42" s="20" t="s">
        <v>22</v>
      </c>
      <c r="E42" s="20" t="s">
        <v>87</v>
      </c>
      <c r="F42" s="21">
        <v>78640</v>
      </c>
      <c r="G42" s="20" t="s">
        <v>85</v>
      </c>
      <c r="H42" s="20" t="s">
        <v>6</v>
      </c>
      <c r="I42" s="20" t="s">
        <v>19</v>
      </c>
    </row>
    <row r="43" spans="1:9" ht="13.5">
      <c r="A43" s="20" t="s">
        <v>16</v>
      </c>
      <c r="B43" s="20" t="s">
        <v>27</v>
      </c>
      <c r="C43" s="20" t="s">
        <v>88</v>
      </c>
      <c r="D43" s="20" t="s">
        <v>18</v>
      </c>
      <c r="E43" s="20" t="s">
        <v>89</v>
      </c>
      <c r="F43" s="21">
        <v>360000</v>
      </c>
      <c r="G43" s="20" t="s">
        <v>90</v>
      </c>
      <c r="H43" s="20" t="s">
        <v>6</v>
      </c>
      <c r="I43" s="20" t="s">
        <v>19</v>
      </c>
    </row>
    <row r="44" spans="1:9" ht="13.5">
      <c r="A44" s="20" t="s">
        <v>16</v>
      </c>
      <c r="B44" s="20" t="s">
        <v>27</v>
      </c>
      <c r="C44" s="20" t="s">
        <v>21</v>
      </c>
      <c r="D44" s="20" t="s">
        <v>47</v>
      </c>
      <c r="E44" s="20" t="s">
        <v>91</v>
      </c>
      <c r="F44" s="21">
        <v>216000</v>
      </c>
      <c r="G44" s="20" t="s">
        <v>90</v>
      </c>
      <c r="H44" s="20" t="s">
        <v>6</v>
      </c>
      <c r="I44" s="20" t="s">
        <v>19</v>
      </c>
    </row>
    <row r="45" spans="1:9" ht="13.5">
      <c r="A45" s="20" t="s">
        <v>16</v>
      </c>
      <c r="B45" s="20" t="s">
        <v>27</v>
      </c>
      <c r="C45" s="20" t="s">
        <v>31</v>
      </c>
      <c r="D45" s="20" t="s">
        <v>32</v>
      </c>
      <c r="E45" s="20" t="s">
        <v>92</v>
      </c>
      <c r="F45" s="21">
        <v>880000</v>
      </c>
      <c r="G45" s="20" t="s">
        <v>93</v>
      </c>
      <c r="H45" s="20" t="s">
        <v>6</v>
      </c>
      <c r="I45" s="20" t="s">
        <v>19</v>
      </c>
    </row>
    <row r="46" spans="1:9" ht="13.5">
      <c r="A46" s="20" t="s">
        <v>16</v>
      </c>
      <c r="B46" s="20" t="s">
        <v>27</v>
      </c>
      <c r="C46" s="20" t="s">
        <v>17</v>
      </c>
      <c r="D46" s="20" t="s">
        <v>18</v>
      </c>
      <c r="E46" s="20" t="s">
        <v>94</v>
      </c>
      <c r="F46" s="21">
        <v>33000</v>
      </c>
      <c r="G46" s="20" t="s">
        <v>93</v>
      </c>
      <c r="H46" s="20" t="s">
        <v>6</v>
      </c>
      <c r="I46" s="20" t="s">
        <v>19</v>
      </c>
    </row>
    <row r="47" spans="1:9" ht="13.5">
      <c r="A47" s="20" t="s">
        <v>16</v>
      </c>
      <c r="B47" s="20" t="s">
        <v>27</v>
      </c>
      <c r="C47" s="20" t="s">
        <v>17</v>
      </c>
      <c r="D47" s="20" t="s">
        <v>18</v>
      </c>
      <c r="E47" s="20" t="s">
        <v>95</v>
      </c>
      <c r="F47" s="21">
        <v>33000</v>
      </c>
      <c r="G47" s="20" t="s">
        <v>96</v>
      </c>
      <c r="H47" s="20" t="s">
        <v>6</v>
      </c>
      <c r="I47" s="20" t="s">
        <v>19</v>
      </c>
    </row>
  </sheetData>
  <sheetProtection/>
  <autoFilter ref="A1:I47">
    <sortState ref="A2:I47">
      <sortCondition sortBy="value" ref="G2:G47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김도향</dc:creator>
  <cp:keywords/>
  <dc:description/>
  <cp:lastModifiedBy>user</cp:lastModifiedBy>
  <cp:lastPrinted>2015-11-09T00:35:25Z</cp:lastPrinted>
  <dcterms:created xsi:type="dcterms:W3CDTF">2005-05-17T04:52:46Z</dcterms:created>
  <dcterms:modified xsi:type="dcterms:W3CDTF">2018-10-28T03:09:47Z</dcterms:modified>
  <cp:category/>
  <cp:version/>
  <cp:contentType/>
  <cp:contentStatus/>
</cp:coreProperties>
</file>