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1" sheetId="1" r:id="rId1"/>
    <sheet name="Sheet1" sheetId="2" r:id="rId2"/>
  </sheets>
  <definedNames>
    <definedName name="_xlnm.Print_Area" localSheetId="0">'1'!$A$1:$F$36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<sst xmlns="http://schemas.openxmlformats.org/spreadsheetml/2006/main" count="369" uniqueCount="73">
  <si>
    <t>예산과목</t>
  </si>
  <si>
    <t>부서명</t>
  </si>
  <si>
    <t xml:space="preserve">사용내역 </t>
  </si>
  <si>
    <t>분당소방서</t>
  </si>
  <si>
    <t>총계</t>
  </si>
  <si>
    <t>(단위:원)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</si>
  <si>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</si>
  <si>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</si>
  <si>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</si>
  <si>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</si>
  <si>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</si>
  <si>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</si>
  <si>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</si>
  <si>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</si>
  <si>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</si>
  <si>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일반운영비</t>
  </si>
  <si>
    <t>사무관리비</t>
  </si>
  <si>
    <t>일반지출</t>
  </si>
  <si>
    <t>공공운영비</t>
  </si>
  <si>
    <t>업무추진비</t>
  </si>
  <si>
    <t>증빙구분</t>
  </si>
  <si>
    <t>부서</t>
  </si>
  <si>
    <t>기관운영업무추진비</t>
  </si>
  <si>
    <t>지출연월일</t>
  </si>
  <si>
    <t>지출금액</t>
  </si>
  <si>
    <t>소방안전</t>
  </si>
  <si>
    <t>화재안전특별대책(국비/직접)</t>
  </si>
  <si>
    <t>현금영수증</t>
  </si>
  <si>
    <t>지방자치단체구매카드</t>
  </si>
  <si>
    <t>2019년 화재안전특별조사반 사무용 컴퓨터 추가 임차(2대)</t>
  </si>
  <si>
    <t>소방공무원 PTSD치유(자체/직접)</t>
  </si>
  <si>
    <t>소방특수시책 업무추진(자체/직접)</t>
  </si>
  <si>
    <t>시책추진업무추진비</t>
  </si>
  <si>
    <t>부서운영업무추진비</t>
  </si>
  <si>
    <t>소방차량(서현2펌프,7844) 수리대금 지급</t>
  </si>
  <si>
    <t>소방차량(수내2구급차,7201) 수리대금 지급</t>
  </si>
  <si>
    <t>심신건강관리 특수시책 추진에 따른 필요물품 구입대금 지급</t>
  </si>
  <si>
    <t>프린트 토너 구입 구입완료에 따른 대금지급(소방안전특별점검단)</t>
  </si>
  <si>
    <t>사무용 컴퓨터 수리완료에 따른 대금지급(예방과)</t>
  </si>
  <si>
    <t>소방차량(구급차3121 포함 4대)엔진오일 교환 대금 지급</t>
  </si>
  <si>
    <t>2019년 9월 2차 소방차량(장비) 유류사용 청구 대금지급</t>
  </si>
  <si>
    <t>2019년 9월 2차 소방차량(장비) 유류사용 청구 대금지급(화재안전특별조사팀)</t>
  </si>
  <si>
    <t>9월 특근매식비 지급(내근, 서현, 수내, 구급대)</t>
  </si>
  <si>
    <t>9월 화재안전특별조사반 특근매식비 지급</t>
  </si>
  <si>
    <t>화재안전특별조사반 행정사무용품 구입에 따른 대금지급(9월)</t>
  </si>
  <si>
    <t>2019년 의용소방대 기술경연대회 준비물품(문구류) 구입에 따른 대금지급</t>
  </si>
  <si>
    <t>2019년 의용소방대 기술경연대회 초청장 제작완료에 따른 대금지급</t>
  </si>
  <si>
    <t>2019년 의용소방대 기술경연대회 준비물품(다과류) 구입에 따른 대금지급</t>
  </si>
  <si>
    <t>2019년 의용소방대 기술경연대회 준비물품(장비) 임차에 따른 대금지급</t>
  </si>
  <si>
    <t>전동 드라이버 납품완료에 따른 대금지급</t>
  </si>
  <si>
    <t>분당소방서 부서운영물품 구입에 따른 대금지급(10월)</t>
  </si>
  <si>
    <t>소방차량(야탑구급차,4534) 수리대금 지급</t>
  </si>
  <si>
    <t>(구급대)3분기 구급차량 세차장 이용대금 지급</t>
  </si>
  <si>
    <t>화재안전특별조사팀 운용차량 세차장 이용대금 지급(9월)</t>
  </si>
  <si>
    <t>직원 근무환경 개선을 위한 물품(책상유리) 납품완료에 따른 대금지급</t>
  </si>
  <si>
    <t>2019년 10월 1차 소방차량(장비) 유류사용 청구 대금지급</t>
  </si>
  <si>
    <t>긴급구조종합훈련 참가 직원 간담회 소요경비 지급(구조대)</t>
  </si>
  <si>
    <t>2019년 10월 1차 소방차량(장비) 유류사용 청구 대금지급(화재안전특별조사팀)</t>
  </si>
  <si>
    <t>청사관리 청소용품(소모품) 구입</t>
  </si>
  <si>
    <t>2019년 4분기 분당소방서 종량제 봉투 구입에 따른 대금지급 건의</t>
  </si>
  <si>
    <t>분당소방서 청사관리용품 구입에 따른 대금 지급(10월)</t>
  </si>
  <si>
    <t>소방의 날 업무추진 등직원 격려 간담회 경비 지급(본서)</t>
  </si>
  <si>
    <t>소방차량(행정차/9712) 수리대금 지급</t>
  </si>
  <si>
    <t>소방차량(구미구급차/4564) 수리대금 지급</t>
  </si>
  <si>
    <t>의용소방대 운영위원회 개최 관련 준비물품(다과류) 구입 대금지급</t>
  </si>
  <si>
    <t>구급활동 민사소송에 따른 관계자 간담회 소요경비 지급</t>
  </si>
  <si>
    <t>2019년도 긴급구조 종합훈련 참석자 간식 구입 대금</t>
  </si>
  <si>
    <t>사무용 컴퓨터 수리완료에 따른 대금지급(판교 구급대)</t>
  </si>
  <si>
    <t>의용소방대 활성화(자체/직접)</t>
  </si>
  <si>
    <t>긴급구조 종합훈련(자체/직접)</t>
  </si>
  <si>
    <t>의용소방대지원경비</t>
  </si>
  <si>
    <t>기타보상금</t>
  </si>
  <si>
    <t>신용카드 및 현금영수증 사용내역(2019-10월)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</si>
</sst>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  <numFmt numFmtId="191" formatCode="#,##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1" xfId="80" applyNumberFormat="1" applyFont="1" applyFill="1" applyBorder="1" applyAlignment="1">
      <alignment horizontal="left" vertical="center"/>
    </xf>
    <xf numFmtId="0" fontId="1" fillId="0" borderId="11" xfId="80" applyNumberFormat="1" applyFont="1" applyFill="1" applyBorder="1" applyAlignment="1">
      <alignment horizontal="center" vertical="center"/>
    </xf>
    <xf numFmtId="0" fontId="1" fillId="0" borderId="11" xfId="84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2" fontId="8" fillId="0" borderId="12" xfId="61" applyFont="1" applyFill="1" applyBorder="1" applyAlignment="1">
      <alignment horizontal="right" vertical="center" wrapText="1"/>
    </xf>
    <xf numFmtId="42" fontId="8" fillId="0" borderId="12" xfId="61" applyFont="1" applyFill="1" applyBorder="1" applyAlignment="1">
      <alignment horizontal="center" vertical="center" wrapText="1"/>
    </xf>
    <xf numFmtId="0" fontId="1" fillId="33" borderId="11" xfId="79" applyNumberFormat="1" applyFont="1" applyFill="1" applyBorder="1" applyAlignment="1">
      <alignment horizontal="center" vertical="center"/>
    </xf>
    <xf numFmtId="0" fontId="1" fillId="0" borderId="11" xfId="79" applyNumberFormat="1" applyFont="1" applyFill="1" applyBorder="1" applyAlignment="1">
      <alignment horizontal="center" vertical="center"/>
    </xf>
    <xf numFmtId="37" fontId="1" fillId="0" borderId="11" xfId="79" applyNumberFormat="1" applyFont="1" applyFill="1" applyBorder="1" applyAlignment="1">
      <alignment horizontal="right" vertical="center"/>
    </xf>
    <xf numFmtId="37" fontId="0" fillId="0" borderId="0" xfId="0" applyNumberFormat="1" applyAlignment="1">
      <alignment/>
    </xf>
    <xf numFmtId="176" fontId="4" fillId="0" borderId="0" xfId="0" applyNumberFormat="1" applyFont="1" applyFill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</cellXfs>
  <cellStyles count="7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16" xfId="68"/>
    <cellStyle name="표준 17" xfId="69"/>
    <cellStyle name="표준 18" xfId="70"/>
    <cellStyle name="표준 19" xfId="71"/>
    <cellStyle name="표준 2" xfId="72"/>
    <cellStyle name="표준 2 2" xfId="73"/>
    <cellStyle name="표준 20" xfId="74"/>
    <cellStyle name="표준 21" xfId="75"/>
    <cellStyle name="표준 22" xfId="76"/>
    <cellStyle name="표준 23" xfId="77"/>
    <cellStyle name="표준 24" xfId="78"/>
    <cellStyle name="표준 25" xfId="79"/>
    <cellStyle name="표준 3" xfId="80"/>
    <cellStyle name="표준 4" xfId="81"/>
    <cellStyle name="표준 5" xfId="82"/>
    <cellStyle name="표준 6" xfId="83"/>
    <cellStyle name="표준 7" xfId="84"/>
    <cellStyle name="표준 8" xfId="85"/>
    <cellStyle name="표준 9" xfId="86"/>
    <cellStyle name="Hyperlink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42" sqref="D42"/>
    </sheetView>
  </sheetViews>
  <sheetFormatPr defaultColWidth="8.88671875" defaultRowHeight="15.75" customHeight="1"/>
  <cols>
    <col min="1" max="1" width="10.4453125" style="4" bestFit="1" customWidth="1"/>
    <col min="2" max="2" width="7.99609375" style="3" bestFit="1" customWidth="1"/>
    <col min="3" max="3" width="44.77734375" style="3" bestFit="1" customWidth="1"/>
    <col min="4" max="4" width="30.77734375" style="3" bestFit="1" customWidth="1"/>
    <col min="5" max="5" width="11.4453125" style="6" bestFit="1" customWidth="1"/>
    <col min="6" max="6" width="15.6640625" style="3" customWidth="1"/>
    <col min="7" max="16384" width="8.88671875" style="2" customWidth="1"/>
  </cols>
  <sheetData>
    <row r="1" spans="1:6" s="1" customFormat="1" ht="38.25" customHeight="1">
      <c r="A1" s="21" t="s">
        <v>72</v>
      </c>
      <c r="B1" s="21"/>
      <c r="C1" s="21"/>
      <c r="D1" s="21"/>
      <c r="E1" s="21"/>
      <c r="F1" s="21"/>
    </row>
    <row r="2" spans="1:6" ht="15.75" customHeight="1">
      <c r="A2" s="5" t="s">
        <v>3</v>
      </c>
      <c r="B2" s="22" t="s">
        <v>5</v>
      </c>
      <c r="C2" s="22"/>
      <c r="D2" s="22"/>
      <c r="E2" s="22"/>
      <c r="F2" s="22"/>
    </row>
    <row r="3" spans="1:6" ht="13.5" customHeight="1">
      <c r="A3" s="8" t="s">
        <v>1</v>
      </c>
      <c r="B3" s="8" t="s">
        <v>23</v>
      </c>
      <c r="C3" s="8" t="s">
        <v>2</v>
      </c>
      <c r="D3" s="8" t="s">
        <v>0</v>
      </c>
      <c r="E3" s="9" t="s">
        <v>24</v>
      </c>
      <c r="F3" s="10" t="s">
        <v>20</v>
      </c>
    </row>
    <row r="4" spans="1:6" ht="13.5" customHeight="1">
      <c r="A4" s="14" t="s">
        <v>4</v>
      </c>
      <c r="B4" s="14"/>
      <c r="C4" s="14"/>
      <c r="D4" s="14"/>
      <c r="E4" s="15">
        <f>SUM(E5:E39)</f>
        <v>29222040</v>
      </c>
      <c r="F4" s="16"/>
    </row>
    <row r="5" spans="1:6" s="7" customFormat="1" ht="13.5" customHeight="1">
      <c r="A5" s="12" t="s">
        <v>14</v>
      </c>
      <c r="B5" s="13" t="str">
        <f>LEFT(Sheet1!G2,4)&amp;"-"&amp;MID(Sheet1!G2,5,2)&amp;"-"&amp;RIGHT(Sheet1!G2,2)</f>
        <v>2019-10-02</v>
      </c>
      <c r="C5" s="18" t="s">
        <v>37</v>
      </c>
      <c r="D5" s="11" t="str">
        <f>Sheet1!C2&amp;"("&amp;Sheet1!D2&amp;")"</f>
        <v>일반운영비(사무관리비)</v>
      </c>
      <c r="E5" s="19">
        <v>126000</v>
      </c>
      <c r="F5" s="18" t="s">
        <v>28</v>
      </c>
    </row>
    <row r="6" spans="1:6" s="7" customFormat="1" ht="13.5" customHeight="1">
      <c r="A6" s="12" t="s">
        <v>14</v>
      </c>
      <c r="B6" s="13" t="str">
        <f>LEFT(Sheet1!G3,4)&amp;"-"&amp;MID(Sheet1!G3,5,2)&amp;"-"&amp;RIGHT(Sheet1!G3,2)</f>
        <v>2019-10-02</v>
      </c>
      <c r="C6" s="18" t="s">
        <v>38</v>
      </c>
      <c r="D6" s="11" t="str">
        <f>Sheet1!C3&amp;"("&amp;Sheet1!D3&amp;")"</f>
        <v>일반운영비(사무관리비)</v>
      </c>
      <c r="E6" s="19">
        <v>30000</v>
      </c>
      <c r="F6" s="18" t="s">
        <v>28</v>
      </c>
    </row>
    <row r="7" spans="1:6" s="7" customFormat="1" ht="13.5" customHeight="1">
      <c r="A7" s="12" t="s">
        <v>14</v>
      </c>
      <c r="B7" s="13" t="str">
        <f>LEFT(Sheet1!G4,4)&amp;"-"&amp;MID(Sheet1!G4,5,2)&amp;"-"&amp;RIGHT(Sheet1!G4,2)</f>
        <v>2019-10-02</v>
      </c>
      <c r="C7" s="18" t="s">
        <v>34</v>
      </c>
      <c r="D7" s="11" t="str">
        <f>Sheet1!C4&amp;"("&amp;Sheet1!D4&amp;")"</f>
        <v>일반운영비(공공운영비)</v>
      </c>
      <c r="E7" s="19">
        <v>220000</v>
      </c>
      <c r="F7" s="18" t="s">
        <v>28</v>
      </c>
    </row>
    <row r="8" spans="1:6" s="7" customFormat="1" ht="13.5" customHeight="1">
      <c r="A8" s="12" t="s">
        <v>14</v>
      </c>
      <c r="B8" s="13" t="str">
        <f>LEFT(Sheet1!G5,4)&amp;"-"&amp;MID(Sheet1!G5,5,2)&amp;"-"&amp;RIGHT(Sheet1!G5,2)</f>
        <v>2019-10-02</v>
      </c>
      <c r="C8" s="18" t="s">
        <v>39</v>
      </c>
      <c r="D8" s="11" t="str">
        <f>Sheet1!C5&amp;"("&amp;Sheet1!D5&amp;")"</f>
        <v>일반운영비(공공운영비)</v>
      </c>
      <c r="E8" s="19">
        <v>280000</v>
      </c>
      <c r="F8" s="18" t="s">
        <v>28</v>
      </c>
    </row>
    <row r="9" spans="1:6" s="7" customFormat="1" ht="13.5" customHeight="1">
      <c r="A9" s="12" t="s">
        <v>14</v>
      </c>
      <c r="B9" s="13" t="str">
        <f>LEFT(Sheet1!G6,4)&amp;"-"&amp;MID(Sheet1!G6,5,2)&amp;"-"&amp;RIGHT(Sheet1!G6,2)</f>
        <v>2019-10-02</v>
      </c>
      <c r="C9" s="18" t="s">
        <v>29</v>
      </c>
      <c r="D9" s="11" t="str">
        <f>Sheet1!C6&amp;"("&amp;Sheet1!D6&amp;")"</f>
        <v>화재안전특별대책(국비/직접)(사무관리비)</v>
      </c>
      <c r="E9" s="19">
        <v>160000</v>
      </c>
      <c r="F9" s="18" t="s">
        <v>28</v>
      </c>
    </row>
    <row r="10" spans="1:6" s="7" customFormat="1" ht="13.5" customHeight="1">
      <c r="A10" s="12" t="s">
        <v>14</v>
      </c>
      <c r="B10" s="13" t="str">
        <f>LEFT(Sheet1!G7,4)&amp;"-"&amp;MID(Sheet1!G7,5,2)&amp;"-"&amp;RIGHT(Sheet1!G7,2)</f>
        <v>2019-10-07</v>
      </c>
      <c r="C10" s="18" t="s">
        <v>40</v>
      </c>
      <c r="D10" s="11" t="str">
        <f>Sheet1!C7&amp;"("&amp;Sheet1!D7&amp;")"</f>
        <v>일반운영비(공공운영비)</v>
      </c>
      <c r="E10" s="19">
        <v>6566600</v>
      </c>
      <c r="F10" s="18" t="s">
        <v>28</v>
      </c>
    </row>
    <row r="11" spans="1:6" s="7" customFormat="1" ht="12" customHeight="1">
      <c r="A11" s="12" t="s">
        <v>14</v>
      </c>
      <c r="B11" s="13" t="str">
        <f>LEFT(Sheet1!G8,4)&amp;"-"&amp;MID(Sheet1!G8,5,2)&amp;"-"&amp;RIGHT(Sheet1!G8,2)</f>
        <v>2019-10-07</v>
      </c>
      <c r="C11" s="18" t="s">
        <v>41</v>
      </c>
      <c r="D11" s="11" t="str">
        <f>Sheet1!C8&amp;"("&amp;Sheet1!D8&amp;")"</f>
        <v>화재안전특별대책(국비/직접)(공공운영비)</v>
      </c>
      <c r="E11" s="19">
        <v>418800</v>
      </c>
      <c r="F11" s="18" t="s">
        <v>28</v>
      </c>
    </row>
    <row r="12" spans="1:6" s="7" customFormat="1" ht="13.5" customHeight="1">
      <c r="A12" s="12" t="s">
        <v>14</v>
      </c>
      <c r="B12" s="13" t="str">
        <f>LEFT(Sheet1!G9,4)&amp;"-"&amp;MID(Sheet1!G9,5,2)&amp;"-"&amp;RIGHT(Sheet1!G9,2)</f>
        <v>2019-10-08</v>
      </c>
      <c r="C12" s="18" t="s">
        <v>42</v>
      </c>
      <c r="D12" s="11" t="str">
        <f>Sheet1!C9&amp;"("&amp;Sheet1!D9&amp;")"</f>
        <v>일반운영비(사무관리비)</v>
      </c>
      <c r="E12" s="19">
        <v>3466500</v>
      </c>
      <c r="F12" s="18" t="s">
        <v>27</v>
      </c>
    </row>
    <row r="13" spans="1:6" s="7" customFormat="1" ht="13.5" customHeight="1">
      <c r="A13" s="12" t="s">
        <v>14</v>
      </c>
      <c r="B13" s="13" t="str">
        <f>LEFT(Sheet1!G10,4)&amp;"-"&amp;MID(Sheet1!G10,5,2)&amp;"-"&amp;RIGHT(Sheet1!G10,2)</f>
        <v>2019-10-08</v>
      </c>
      <c r="C13" s="18" t="s">
        <v>43</v>
      </c>
      <c r="D13" s="11" t="str">
        <f>Sheet1!C10&amp;"("&amp;Sheet1!D10&amp;")"</f>
        <v>화재안전특별대책(국비/직접)(사무관리비)</v>
      </c>
      <c r="E13" s="19">
        <v>288000</v>
      </c>
      <c r="F13" s="18" t="s">
        <v>27</v>
      </c>
    </row>
    <row r="14" spans="1:6" s="7" customFormat="1" ht="13.5" customHeight="1">
      <c r="A14" s="12" t="s">
        <v>14</v>
      </c>
      <c r="B14" s="13" t="str">
        <f>LEFT(Sheet1!G11,4)&amp;"-"&amp;MID(Sheet1!G11,5,2)&amp;"-"&amp;RIGHT(Sheet1!G11,2)</f>
        <v>2019-10-08</v>
      </c>
      <c r="C14" s="18" t="s">
        <v>44</v>
      </c>
      <c r="D14" s="11" t="str">
        <f>Sheet1!C11&amp;"("&amp;Sheet1!D11&amp;")"</f>
        <v>화재안전특별대책(국비/직접)(사무관리비)</v>
      </c>
      <c r="E14" s="19">
        <v>704500</v>
      </c>
      <c r="F14" s="18" t="s">
        <v>28</v>
      </c>
    </row>
    <row r="15" spans="1:6" s="7" customFormat="1" ht="13.5" customHeight="1">
      <c r="A15" s="12" t="s">
        <v>14</v>
      </c>
      <c r="B15" s="13" t="str">
        <f>LEFT(Sheet1!G12,4)&amp;"-"&amp;MID(Sheet1!G12,5,2)&amp;"-"&amp;RIGHT(Sheet1!G12,2)</f>
        <v>2019-10-10</v>
      </c>
      <c r="C15" s="18" t="s">
        <v>45</v>
      </c>
      <c r="D15" s="11" t="str">
        <f>Sheet1!C12&amp;"("&amp;Sheet1!D12&amp;")"</f>
        <v>의용소방대 활성화(자체/직접)(의용소방대지원경비)</v>
      </c>
      <c r="E15" s="19">
        <v>133500</v>
      </c>
      <c r="F15" s="18" t="s">
        <v>28</v>
      </c>
    </row>
    <row r="16" spans="1:6" s="7" customFormat="1" ht="13.5" customHeight="1">
      <c r="A16" s="12" t="s">
        <v>14</v>
      </c>
      <c r="B16" s="13" t="str">
        <f>LEFT(Sheet1!G13,4)&amp;"-"&amp;MID(Sheet1!G13,5,2)&amp;"-"&amp;RIGHT(Sheet1!G13,2)</f>
        <v>2019-10-10</v>
      </c>
      <c r="C16" s="18" t="s">
        <v>46</v>
      </c>
      <c r="D16" s="11" t="str">
        <f>Sheet1!C13&amp;"("&amp;Sheet1!D13&amp;")"</f>
        <v>의용소방대 활성화(자체/직접)(의용소방대지원경비)</v>
      </c>
      <c r="E16" s="19">
        <v>150000</v>
      </c>
      <c r="F16" s="18" t="s">
        <v>28</v>
      </c>
    </row>
    <row r="17" spans="1:6" s="7" customFormat="1" ht="13.5" customHeight="1">
      <c r="A17" s="12" t="s">
        <v>14</v>
      </c>
      <c r="B17" s="13" t="str">
        <f>LEFT(Sheet1!G14,4)&amp;"-"&amp;MID(Sheet1!G14,5,2)&amp;"-"&amp;RIGHT(Sheet1!G14,2)</f>
        <v>2019-10-10</v>
      </c>
      <c r="C17" s="18" t="s">
        <v>47</v>
      </c>
      <c r="D17" s="11" t="str">
        <f>Sheet1!C14&amp;"("&amp;Sheet1!D14&amp;")"</f>
        <v>의용소방대 활성화(자체/직접)(의용소방대지원경비)</v>
      </c>
      <c r="E17" s="19">
        <v>509000</v>
      </c>
      <c r="F17" s="18" t="s">
        <v>28</v>
      </c>
    </row>
    <row r="18" spans="1:6" s="7" customFormat="1" ht="13.5" customHeight="1">
      <c r="A18" s="12" t="s">
        <v>14</v>
      </c>
      <c r="B18" s="13" t="str">
        <f>LEFT(Sheet1!G15,4)&amp;"-"&amp;MID(Sheet1!G15,5,2)&amp;"-"&amp;RIGHT(Sheet1!G15,2)</f>
        <v>2019-10-10</v>
      </c>
      <c r="C18" s="18" t="s">
        <v>48</v>
      </c>
      <c r="D18" s="11" t="str">
        <f>Sheet1!C15&amp;"("&amp;Sheet1!D15&amp;")"</f>
        <v>의용소방대 활성화(자체/직접)(의용소방대지원경비)</v>
      </c>
      <c r="E18" s="19">
        <v>1987700</v>
      </c>
      <c r="F18" s="18" t="s">
        <v>28</v>
      </c>
    </row>
    <row r="19" spans="1:6" s="7" customFormat="1" ht="13.5" customHeight="1">
      <c r="A19" s="12" t="s">
        <v>14</v>
      </c>
      <c r="B19" s="13" t="str">
        <f>LEFT(Sheet1!G16,4)&amp;"-"&amp;MID(Sheet1!G16,5,2)&amp;"-"&amp;RIGHT(Sheet1!G16,2)</f>
        <v>2019-10-10</v>
      </c>
      <c r="C19" s="18" t="s">
        <v>49</v>
      </c>
      <c r="D19" s="11" t="str">
        <f>Sheet1!C16&amp;"("&amp;Sheet1!D16&amp;")"</f>
        <v>일반운영비(사무관리비)</v>
      </c>
      <c r="E19" s="19">
        <v>141600</v>
      </c>
      <c r="F19" s="18" t="s">
        <v>28</v>
      </c>
    </row>
    <row r="20" spans="1:6" s="7" customFormat="1" ht="13.5" customHeight="1">
      <c r="A20" s="12" t="s">
        <v>14</v>
      </c>
      <c r="B20" s="13" t="str">
        <f>LEFT(Sheet1!G17,4)&amp;"-"&amp;MID(Sheet1!G17,5,2)&amp;"-"&amp;RIGHT(Sheet1!G17,2)</f>
        <v>2019-10-10</v>
      </c>
      <c r="C20" s="18" t="s">
        <v>50</v>
      </c>
      <c r="D20" s="11" t="str">
        <f>Sheet1!C17&amp;"("&amp;Sheet1!D17&amp;")"</f>
        <v>업무추진비(부서운영업무추진비)</v>
      </c>
      <c r="E20" s="19">
        <v>3490360</v>
      </c>
      <c r="F20" s="18" t="s">
        <v>28</v>
      </c>
    </row>
    <row r="21" spans="1:6" s="7" customFormat="1" ht="13.5" customHeight="1">
      <c r="A21" s="12" t="s">
        <v>14</v>
      </c>
      <c r="B21" s="13" t="str">
        <f>LEFT(Sheet1!G18,4)&amp;"-"&amp;MID(Sheet1!G18,5,2)&amp;"-"&amp;RIGHT(Sheet1!G18,2)</f>
        <v>2019-10-11</v>
      </c>
      <c r="C21" s="18" t="s">
        <v>51</v>
      </c>
      <c r="D21" s="11" t="str">
        <f>Sheet1!C18&amp;"("&amp;Sheet1!D18&amp;")"</f>
        <v>일반운영비(공공운영비)</v>
      </c>
      <c r="E21" s="19">
        <v>77000</v>
      </c>
      <c r="F21" s="18" t="s">
        <v>28</v>
      </c>
    </row>
    <row r="22" spans="1:6" s="7" customFormat="1" ht="13.5" customHeight="1">
      <c r="A22" s="12" t="s">
        <v>14</v>
      </c>
      <c r="B22" s="13" t="str">
        <f>LEFT(Sheet1!G19,4)&amp;"-"&amp;MID(Sheet1!G19,5,2)&amp;"-"&amp;RIGHT(Sheet1!G19,2)</f>
        <v>2019-10-11</v>
      </c>
      <c r="C22" s="18" t="s">
        <v>52</v>
      </c>
      <c r="D22" s="11" t="str">
        <f>Sheet1!C19&amp;"("&amp;Sheet1!D19&amp;")"</f>
        <v>일반운영비(공공운영비)</v>
      </c>
      <c r="E22" s="19">
        <v>340000</v>
      </c>
      <c r="F22" s="18" t="s">
        <v>28</v>
      </c>
    </row>
    <row r="23" spans="1:6" s="7" customFormat="1" ht="13.5" customHeight="1">
      <c r="A23" s="12" t="s">
        <v>14</v>
      </c>
      <c r="B23" s="13" t="str">
        <f>LEFT(Sheet1!G20,4)&amp;"-"&amp;MID(Sheet1!G20,5,2)&amp;"-"&amp;RIGHT(Sheet1!G20,2)</f>
        <v>2019-10-11</v>
      </c>
      <c r="C23" s="18" t="s">
        <v>53</v>
      </c>
      <c r="D23" s="11" t="str">
        <f>Sheet1!C20&amp;"("&amp;Sheet1!D20&amp;")"</f>
        <v>화재안전특별대책(국비/직접)(공공운영비)</v>
      </c>
      <c r="E23" s="19">
        <v>190000</v>
      </c>
      <c r="F23" s="18" t="s">
        <v>28</v>
      </c>
    </row>
    <row r="24" spans="1:6" s="7" customFormat="1" ht="13.5" customHeight="1">
      <c r="A24" s="12" t="s">
        <v>14</v>
      </c>
      <c r="B24" s="13" t="str">
        <f>LEFT(Sheet1!G21,4)&amp;"-"&amp;MID(Sheet1!G21,5,2)&amp;"-"&amp;RIGHT(Sheet1!G21,2)</f>
        <v>2019-10-18</v>
      </c>
      <c r="C24" s="18" t="s">
        <v>54</v>
      </c>
      <c r="D24" s="11" t="str">
        <f>Sheet1!C21&amp;"("&amp;Sheet1!D21&amp;")"</f>
        <v>일반운영비(사무관리비)</v>
      </c>
      <c r="E24" s="19">
        <v>59000</v>
      </c>
      <c r="F24" s="18" t="s">
        <v>28</v>
      </c>
    </row>
    <row r="25" spans="1:6" s="7" customFormat="1" ht="13.5" customHeight="1">
      <c r="A25" s="12" t="s">
        <v>14</v>
      </c>
      <c r="B25" s="13" t="str">
        <f>LEFT(Sheet1!G22,4)&amp;"-"&amp;MID(Sheet1!G22,5,2)&amp;"-"&amp;RIGHT(Sheet1!G22,2)</f>
        <v>2019-10-18</v>
      </c>
      <c r="C25" s="18" t="s">
        <v>55</v>
      </c>
      <c r="D25" s="11" t="str">
        <f>Sheet1!C22&amp;"("&amp;Sheet1!D22&amp;")"</f>
        <v>일반운영비(공공운영비)</v>
      </c>
      <c r="E25" s="19">
        <v>5118280</v>
      </c>
      <c r="F25" s="18" t="s">
        <v>28</v>
      </c>
    </row>
    <row r="26" spans="1:6" s="7" customFormat="1" ht="13.5" customHeight="1">
      <c r="A26" s="12" t="s">
        <v>14</v>
      </c>
      <c r="B26" s="13" t="str">
        <f>LEFT(Sheet1!G23,4)&amp;"-"&amp;MID(Sheet1!G23,5,2)&amp;"-"&amp;RIGHT(Sheet1!G23,2)</f>
        <v>2019-10-18</v>
      </c>
      <c r="C26" s="18" t="s">
        <v>56</v>
      </c>
      <c r="D26" s="11" t="str">
        <f>Sheet1!C23&amp;"("&amp;Sheet1!D23&amp;")"</f>
        <v>업무추진비(기관운영업무추진비)</v>
      </c>
      <c r="E26" s="19">
        <v>216000</v>
      </c>
      <c r="F26" s="18" t="s">
        <v>28</v>
      </c>
    </row>
    <row r="27" spans="1:6" s="7" customFormat="1" ht="13.5" customHeight="1">
      <c r="A27" s="12" t="s">
        <v>14</v>
      </c>
      <c r="B27" s="13" t="str">
        <f>LEFT(Sheet1!G24,4)&amp;"-"&amp;MID(Sheet1!G24,5,2)&amp;"-"&amp;RIGHT(Sheet1!G24,2)</f>
        <v>2019-10-18</v>
      </c>
      <c r="C27" s="18" t="s">
        <v>57</v>
      </c>
      <c r="D27" s="11" t="str">
        <f>Sheet1!C24&amp;"("&amp;Sheet1!D24&amp;")"</f>
        <v>화재안전특별대책(국비/직접)(공공운영비)</v>
      </c>
      <c r="E27" s="19">
        <v>175630</v>
      </c>
      <c r="F27" s="18" t="s">
        <v>28</v>
      </c>
    </row>
    <row r="28" spans="1:6" s="7" customFormat="1" ht="13.5" customHeight="1">
      <c r="A28" s="12" t="s">
        <v>14</v>
      </c>
      <c r="B28" s="13" t="str">
        <f>LEFT(Sheet1!G25,4)&amp;"-"&amp;MID(Sheet1!G25,5,2)&amp;"-"&amp;RIGHT(Sheet1!G25,2)</f>
        <v>2019-10-22</v>
      </c>
      <c r="C28" s="18" t="s">
        <v>58</v>
      </c>
      <c r="D28" s="11" t="str">
        <f>Sheet1!C25&amp;"("&amp;Sheet1!D25&amp;")"</f>
        <v>일반운영비(사무관리비)</v>
      </c>
      <c r="E28" s="19">
        <v>484800</v>
      </c>
      <c r="F28" s="18" t="s">
        <v>28</v>
      </c>
    </row>
    <row r="29" spans="1:6" s="7" customFormat="1" ht="13.5" customHeight="1">
      <c r="A29" s="12" t="s">
        <v>14</v>
      </c>
      <c r="B29" s="13" t="str">
        <f>LEFT(Sheet1!G26,4)&amp;"-"&amp;MID(Sheet1!G26,5,2)&amp;"-"&amp;RIGHT(Sheet1!G26,2)</f>
        <v>2019-10-23</v>
      </c>
      <c r="C29" s="18" t="s">
        <v>35</v>
      </c>
      <c r="D29" s="11" t="str">
        <f>Sheet1!C26&amp;"("&amp;Sheet1!D26&amp;")"</f>
        <v>일반운영비(공공운영비)</v>
      </c>
      <c r="E29" s="19">
        <v>77000</v>
      </c>
      <c r="F29" s="18" t="s">
        <v>28</v>
      </c>
    </row>
    <row r="30" spans="1:6" s="7" customFormat="1" ht="13.5" customHeight="1">
      <c r="A30" s="12" t="s">
        <v>14</v>
      </c>
      <c r="B30" s="13" t="str">
        <f>LEFT(Sheet1!G27,4)&amp;"-"&amp;MID(Sheet1!G27,5,2)&amp;"-"&amp;RIGHT(Sheet1!G27,2)</f>
        <v>2019-10-23</v>
      </c>
      <c r="C30" s="18" t="s">
        <v>59</v>
      </c>
      <c r="D30" s="11" t="str">
        <f>Sheet1!C27&amp;"("&amp;Sheet1!D27&amp;")"</f>
        <v>일반운영비(공공운영비)</v>
      </c>
      <c r="E30" s="19">
        <v>1452000</v>
      </c>
      <c r="F30" s="18" t="s">
        <v>28</v>
      </c>
    </row>
    <row r="31" spans="1:6" s="7" customFormat="1" ht="13.5" customHeight="1">
      <c r="A31" s="12" t="s">
        <v>14</v>
      </c>
      <c r="B31" s="13" t="str">
        <f>LEFT(Sheet1!G28,4)&amp;"-"&amp;MID(Sheet1!G28,5,2)&amp;"-"&amp;RIGHT(Sheet1!G28,2)</f>
        <v>2019-10-25</v>
      </c>
      <c r="C31" s="18" t="s">
        <v>60</v>
      </c>
      <c r="D31" s="11" t="str">
        <f>Sheet1!C28&amp;"("&amp;Sheet1!D28&amp;")"</f>
        <v>일반운영비(공공운영비)</v>
      </c>
      <c r="E31" s="19">
        <v>521910</v>
      </c>
      <c r="F31" s="18" t="s">
        <v>28</v>
      </c>
    </row>
    <row r="32" spans="1:6" s="7" customFormat="1" ht="13.5" customHeight="1">
      <c r="A32" s="12" t="s">
        <v>14</v>
      </c>
      <c r="B32" s="13" t="str">
        <f>LEFT(Sheet1!G29,4)&amp;"-"&amp;MID(Sheet1!G29,5,2)&amp;"-"&amp;RIGHT(Sheet1!G29,2)</f>
        <v>2019-10-25</v>
      </c>
      <c r="C32" s="18" t="s">
        <v>61</v>
      </c>
      <c r="D32" s="11" t="str">
        <f>Sheet1!C29&amp;"("&amp;Sheet1!D29&amp;")"</f>
        <v>업무추진비(기관운영업무추진비)</v>
      </c>
      <c r="E32" s="19">
        <v>165000</v>
      </c>
      <c r="F32" s="18" t="s">
        <v>28</v>
      </c>
    </row>
    <row r="33" spans="1:6" s="7" customFormat="1" ht="13.5" customHeight="1">
      <c r="A33" s="12" t="s">
        <v>14</v>
      </c>
      <c r="B33" s="13" t="str">
        <f>LEFT(Sheet1!G30,4)&amp;"-"&amp;MID(Sheet1!G30,5,2)&amp;"-"&amp;RIGHT(Sheet1!G30,2)</f>
        <v>2019-10-28</v>
      </c>
      <c r="C33" s="18" t="s">
        <v>62</v>
      </c>
      <c r="D33" s="11" t="str">
        <f>Sheet1!C30&amp;"("&amp;Sheet1!D30&amp;")"</f>
        <v>일반운영비(공공운영비)</v>
      </c>
      <c r="E33" s="19">
        <v>169000</v>
      </c>
      <c r="F33" s="18" t="s">
        <v>28</v>
      </c>
    </row>
    <row r="34" spans="1:6" s="7" customFormat="1" ht="13.5" customHeight="1">
      <c r="A34" s="12" t="s">
        <v>14</v>
      </c>
      <c r="B34" s="13" t="str">
        <f>LEFT(Sheet1!G31,4)&amp;"-"&amp;MID(Sheet1!G31,5,2)&amp;"-"&amp;RIGHT(Sheet1!G31,2)</f>
        <v>2019-10-28</v>
      </c>
      <c r="C34" s="18" t="s">
        <v>63</v>
      </c>
      <c r="D34" s="11" t="str">
        <f>Sheet1!C31&amp;"("&amp;Sheet1!D31&amp;")"</f>
        <v>일반운영비(공공운영비)</v>
      </c>
      <c r="E34" s="19">
        <v>77000</v>
      </c>
      <c r="F34" s="18" t="s">
        <v>28</v>
      </c>
    </row>
    <row r="35" spans="1:6" s="7" customFormat="1" ht="13.5" customHeight="1">
      <c r="A35" s="12" t="s">
        <v>14</v>
      </c>
      <c r="B35" s="13" t="str">
        <f>LEFT(Sheet1!G32,4)&amp;"-"&amp;MID(Sheet1!G32,5,2)&amp;"-"&amp;RIGHT(Sheet1!G32,2)</f>
        <v>2019-10-30</v>
      </c>
      <c r="C35" s="18" t="s">
        <v>64</v>
      </c>
      <c r="D35" s="11" t="str">
        <f>Sheet1!C32&amp;"("&amp;Sheet1!D32&amp;")"</f>
        <v>의용소방대 활성화(자체/직접)(의용소방대지원경비)</v>
      </c>
      <c r="E35" s="19">
        <v>46860</v>
      </c>
      <c r="F35" s="18" t="s">
        <v>28</v>
      </c>
    </row>
    <row r="36" spans="1:6" s="7" customFormat="1" ht="13.5" customHeight="1">
      <c r="A36" s="12" t="s">
        <v>14</v>
      </c>
      <c r="B36" s="13" t="str">
        <f>LEFT(Sheet1!G33,4)&amp;"-"&amp;MID(Sheet1!G33,5,2)&amp;"-"&amp;RIGHT(Sheet1!G33,2)</f>
        <v>2019-10-31</v>
      </c>
      <c r="C36" s="18" t="s">
        <v>36</v>
      </c>
      <c r="D36" s="11" t="str">
        <f>Sheet1!C33&amp;"("&amp;Sheet1!D33&amp;")"</f>
        <v>소방공무원 PTSD치유(자체/직접)(사무관리비)</v>
      </c>
      <c r="E36" s="19">
        <v>99000</v>
      </c>
      <c r="F36" s="18" t="s">
        <v>28</v>
      </c>
    </row>
    <row r="37" spans="1:6" ht="15.75" customHeight="1">
      <c r="A37" s="12" t="s">
        <v>14</v>
      </c>
      <c r="B37" s="13" t="str">
        <f>LEFT(Sheet1!G34,4)&amp;"-"&amp;MID(Sheet1!G34,5,2)&amp;"-"&amp;RIGHT(Sheet1!G34,2)</f>
        <v>2019-10-31</v>
      </c>
      <c r="C37" s="18" t="s">
        <v>65</v>
      </c>
      <c r="D37" s="11" t="str">
        <f>Sheet1!C34&amp;"("&amp;Sheet1!D34&amp;")"</f>
        <v>소방특수시책 업무추진(자체/직접)(시책추진업무추진비)</v>
      </c>
      <c r="E37" s="19">
        <v>236000</v>
      </c>
      <c r="F37" s="18" t="s">
        <v>28</v>
      </c>
    </row>
    <row r="38" spans="1:6" ht="15.75" customHeight="1">
      <c r="A38" s="12" t="s">
        <v>14</v>
      </c>
      <c r="B38" s="13" t="str">
        <f>LEFT(Sheet1!G35,4)&amp;"-"&amp;MID(Sheet1!G35,5,2)&amp;"-"&amp;RIGHT(Sheet1!G35,2)</f>
        <v>2019-10-31</v>
      </c>
      <c r="C38" s="18" t="s">
        <v>66</v>
      </c>
      <c r="D38" s="11" t="str">
        <f>Sheet1!C35&amp;"("&amp;Sheet1!D35&amp;")"</f>
        <v>긴급구조 종합훈련(자체/직접)(기타보상금)</v>
      </c>
      <c r="E38" s="19">
        <v>1000000</v>
      </c>
      <c r="F38" s="18" t="s">
        <v>28</v>
      </c>
    </row>
    <row r="39" spans="1:6" ht="15.75" customHeight="1">
      <c r="A39" s="12" t="s">
        <v>14</v>
      </c>
      <c r="B39" s="13" t="str">
        <f>LEFT(Sheet1!G36,4)&amp;"-"&amp;MID(Sheet1!G36,5,2)&amp;"-"&amp;RIGHT(Sheet1!G36,2)</f>
        <v>2019-10-31</v>
      </c>
      <c r="C39" s="18" t="s">
        <v>67</v>
      </c>
      <c r="D39" s="11" t="str">
        <f>Sheet1!C36&amp;"("&amp;Sheet1!D36&amp;")"</f>
        <v>일반운영비(사무관리비)</v>
      </c>
      <c r="E39" s="19">
        <v>45000</v>
      </c>
      <c r="F39" s="18" t="s">
        <v>28</v>
      </c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E29" sqref="E29"/>
    </sheetView>
  </sheetViews>
  <sheetFormatPr defaultColWidth="8.88671875" defaultRowHeight="13.5"/>
  <cols>
    <col min="1" max="1" width="7.4453125" style="0" bestFit="1" customWidth="1"/>
    <col min="2" max="2" width="6.21484375" style="0" bestFit="1" customWidth="1"/>
    <col min="3" max="3" width="22.99609375" style="0" bestFit="1" customWidth="1"/>
    <col min="4" max="4" width="12.5546875" style="0" bestFit="1" customWidth="1"/>
    <col min="5" max="5" width="47.4453125" style="0" bestFit="1" customWidth="1"/>
    <col min="6" max="6" width="10.6640625" style="0" bestFit="1" customWidth="1"/>
    <col min="7" max="7" width="6.6640625" style="0" bestFit="1" customWidth="1"/>
    <col min="8" max="8" width="12.5546875" style="0" bestFit="1" customWidth="1"/>
    <col min="9" max="9" width="6.21484375" style="0" bestFit="1" customWidth="1"/>
  </cols>
  <sheetData>
    <row r="1" spans="1:9" ht="13.5">
      <c r="A1" s="17" t="s">
        <v>21</v>
      </c>
      <c r="B1" s="17" t="s">
        <v>6</v>
      </c>
      <c r="C1" s="17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7" t="s">
        <v>12</v>
      </c>
      <c r="I1" s="17" t="s">
        <v>13</v>
      </c>
    </row>
    <row r="2" spans="1:9" ht="13.5">
      <c r="A2" s="18" t="s">
        <v>14</v>
      </c>
      <c r="B2" s="18" t="s">
        <v>25</v>
      </c>
      <c r="C2" s="18" t="s">
        <v>15</v>
      </c>
      <c r="D2" s="18" t="s">
        <v>16</v>
      </c>
      <c r="E2" s="18" t="s">
        <v>37</v>
      </c>
      <c r="F2" s="19">
        <v>126000</v>
      </c>
      <c r="G2" s="18">
        <v>20191002</v>
      </c>
      <c r="H2" s="18" t="s">
        <v>28</v>
      </c>
      <c r="I2" s="18" t="s">
        <v>17</v>
      </c>
    </row>
    <row r="3" spans="1:9" ht="13.5">
      <c r="A3" s="18" t="s">
        <v>14</v>
      </c>
      <c r="B3" s="18" t="s">
        <v>25</v>
      </c>
      <c r="C3" s="18" t="s">
        <v>15</v>
      </c>
      <c r="D3" s="18" t="s">
        <v>16</v>
      </c>
      <c r="E3" s="18" t="s">
        <v>38</v>
      </c>
      <c r="F3" s="19">
        <v>30000</v>
      </c>
      <c r="G3" s="18">
        <v>20191002</v>
      </c>
      <c r="H3" s="18" t="s">
        <v>28</v>
      </c>
      <c r="I3" s="18" t="s">
        <v>17</v>
      </c>
    </row>
    <row r="4" spans="1:9" ht="13.5">
      <c r="A4" s="18" t="s">
        <v>14</v>
      </c>
      <c r="B4" s="18" t="s">
        <v>25</v>
      </c>
      <c r="C4" s="18" t="s">
        <v>15</v>
      </c>
      <c r="D4" s="18" t="s">
        <v>18</v>
      </c>
      <c r="E4" s="18" t="s">
        <v>34</v>
      </c>
      <c r="F4" s="19">
        <v>220000</v>
      </c>
      <c r="G4" s="18">
        <v>20191002</v>
      </c>
      <c r="H4" s="18" t="s">
        <v>28</v>
      </c>
      <c r="I4" s="18" t="s">
        <v>17</v>
      </c>
    </row>
    <row r="5" spans="1:9" ht="13.5">
      <c r="A5" s="18" t="s">
        <v>14</v>
      </c>
      <c r="B5" s="18" t="s">
        <v>25</v>
      </c>
      <c r="C5" s="18" t="s">
        <v>15</v>
      </c>
      <c r="D5" s="18" t="s">
        <v>18</v>
      </c>
      <c r="E5" s="18" t="s">
        <v>39</v>
      </c>
      <c r="F5" s="19">
        <v>280000</v>
      </c>
      <c r="G5" s="18">
        <v>20191002</v>
      </c>
      <c r="H5" s="18" t="s">
        <v>28</v>
      </c>
      <c r="I5" s="18" t="s">
        <v>17</v>
      </c>
    </row>
    <row r="6" spans="1:9" ht="13.5">
      <c r="A6" s="18" t="s">
        <v>14</v>
      </c>
      <c r="B6" s="18" t="s">
        <v>25</v>
      </c>
      <c r="C6" s="18" t="s">
        <v>26</v>
      </c>
      <c r="D6" s="18" t="s">
        <v>16</v>
      </c>
      <c r="E6" s="18" t="s">
        <v>29</v>
      </c>
      <c r="F6" s="19">
        <v>160000</v>
      </c>
      <c r="G6" s="18">
        <v>20191002</v>
      </c>
      <c r="H6" s="18" t="s">
        <v>28</v>
      </c>
      <c r="I6" s="18" t="s">
        <v>17</v>
      </c>
    </row>
    <row r="7" spans="1:9" ht="13.5">
      <c r="A7" s="18" t="s">
        <v>14</v>
      </c>
      <c r="B7" s="18" t="s">
        <v>25</v>
      </c>
      <c r="C7" s="18" t="s">
        <v>15</v>
      </c>
      <c r="D7" s="18" t="s">
        <v>18</v>
      </c>
      <c r="E7" s="18" t="s">
        <v>40</v>
      </c>
      <c r="F7" s="19">
        <v>6566600</v>
      </c>
      <c r="G7" s="18">
        <v>20191007</v>
      </c>
      <c r="H7" s="18" t="s">
        <v>28</v>
      </c>
      <c r="I7" s="18" t="s">
        <v>17</v>
      </c>
    </row>
    <row r="8" spans="1:9" ht="13.5">
      <c r="A8" s="18" t="s">
        <v>14</v>
      </c>
      <c r="B8" s="18" t="s">
        <v>25</v>
      </c>
      <c r="C8" s="18" t="s">
        <v>26</v>
      </c>
      <c r="D8" s="18" t="s">
        <v>18</v>
      </c>
      <c r="E8" s="18" t="s">
        <v>41</v>
      </c>
      <c r="F8" s="19">
        <v>418800</v>
      </c>
      <c r="G8" s="18">
        <v>20191007</v>
      </c>
      <c r="H8" s="18" t="s">
        <v>28</v>
      </c>
      <c r="I8" s="18" t="s">
        <v>17</v>
      </c>
    </row>
    <row r="9" spans="1:9" ht="13.5">
      <c r="A9" s="18" t="s">
        <v>14</v>
      </c>
      <c r="B9" s="18" t="s">
        <v>25</v>
      </c>
      <c r="C9" s="18" t="s">
        <v>15</v>
      </c>
      <c r="D9" s="18" t="s">
        <v>16</v>
      </c>
      <c r="E9" s="18" t="s">
        <v>42</v>
      </c>
      <c r="F9" s="19">
        <v>3466500</v>
      </c>
      <c r="G9" s="18">
        <v>20191008</v>
      </c>
      <c r="H9" s="18" t="s">
        <v>27</v>
      </c>
      <c r="I9" s="18" t="s">
        <v>17</v>
      </c>
    </row>
    <row r="10" spans="1:9" ht="13.5">
      <c r="A10" s="18" t="s">
        <v>14</v>
      </c>
      <c r="B10" s="18" t="s">
        <v>25</v>
      </c>
      <c r="C10" s="18" t="s">
        <v>26</v>
      </c>
      <c r="D10" s="18" t="s">
        <v>16</v>
      </c>
      <c r="E10" s="18" t="s">
        <v>43</v>
      </c>
      <c r="F10" s="19">
        <v>288000</v>
      </c>
      <c r="G10" s="18">
        <v>20191008</v>
      </c>
      <c r="H10" s="18" t="s">
        <v>27</v>
      </c>
      <c r="I10" s="18" t="s">
        <v>17</v>
      </c>
    </row>
    <row r="11" spans="1:9" ht="13.5">
      <c r="A11" s="18" t="s">
        <v>14</v>
      </c>
      <c r="B11" s="18" t="s">
        <v>25</v>
      </c>
      <c r="C11" s="18" t="s">
        <v>26</v>
      </c>
      <c r="D11" s="18" t="s">
        <v>16</v>
      </c>
      <c r="E11" s="18" t="s">
        <v>44</v>
      </c>
      <c r="F11" s="19">
        <v>704500</v>
      </c>
      <c r="G11" s="18">
        <v>20191008</v>
      </c>
      <c r="H11" s="18" t="s">
        <v>28</v>
      </c>
      <c r="I11" s="18" t="s">
        <v>17</v>
      </c>
    </row>
    <row r="12" spans="1:9" ht="13.5">
      <c r="A12" s="18" t="s">
        <v>14</v>
      </c>
      <c r="B12" s="18" t="s">
        <v>25</v>
      </c>
      <c r="C12" s="18" t="s">
        <v>68</v>
      </c>
      <c r="D12" s="18" t="s">
        <v>70</v>
      </c>
      <c r="E12" s="18" t="s">
        <v>45</v>
      </c>
      <c r="F12" s="19">
        <v>133500</v>
      </c>
      <c r="G12" s="18">
        <v>20191010</v>
      </c>
      <c r="H12" s="18" t="s">
        <v>28</v>
      </c>
      <c r="I12" s="18" t="s">
        <v>17</v>
      </c>
    </row>
    <row r="13" spans="1:9" ht="13.5">
      <c r="A13" s="18" t="s">
        <v>14</v>
      </c>
      <c r="B13" s="18" t="s">
        <v>25</v>
      </c>
      <c r="C13" s="18" t="s">
        <v>68</v>
      </c>
      <c r="D13" s="18" t="s">
        <v>70</v>
      </c>
      <c r="E13" s="18" t="s">
        <v>46</v>
      </c>
      <c r="F13" s="19">
        <v>150000</v>
      </c>
      <c r="G13" s="18">
        <v>20191010</v>
      </c>
      <c r="H13" s="18" t="s">
        <v>28</v>
      </c>
      <c r="I13" s="18" t="s">
        <v>17</v>
      </c>
    </row>
    <row r="14" spans="1:9" ht="13.5">
      <c r="A14" s="18" t="s">
        <v>14</v>
      </c>
      <c r="B14" s="18" t="s">
        <v>25</v>
      </c>
      <c r="C14" s="18" t="s">
        <v>68</v>
      </c>
      <c r="D14" s="18" t="s">
        <v>70</v>
      </c>
      <c r="E14" s="18" t="s">
        <v>47</v>
      </c>
      <c r="F14" s="19">
        <v>509000</v>
      </c>
      <c r="G14" s="18">
        <v>20191010</v>
      </c>
      <c r="H14" s="18" t="s">
        <v>28</v>
      </c>
      <c r="I14" s="18" t="s">
        <v>17</v>
      </c>
    </row>
    <row r="15" spans="1:9" ht="13.5">
      <c r="A15" s="18" t="s">
        <v>14</v>
      </c>
      <c r="B15" s="18" t="s">
        <v>25</v>
      </c>
      <c r="C15" s="18" t="s">
        <v>68</v>
      </c>
      <c r="D15" s="18" t="s">
        <v>70</v>
      </c>
      <c r="E15" s="18" t="s">
        <v>48</v>
      </c>
      <c r="F15" s="19">
        <v>1987700</v>
      </c>
      <c r="G15" s="18">
        <v>20191010</v>
      </c>
      <c r="H15" s="18" t="s">
        <v>28</v>
      </c>
      <c r="I15" s="18" t="s">
        <v>17</v>
      </c>
    </row>
    <row r="16" spans="1:9" ht="13.5">
      <c r="A16" s="18" t="s">
        <v>14</v>
      </c>
      <c r="B16" s="18" t="s">
        <v>25</v>
      </c>
      <c r="C16" s="18" t="s">
        <v>15</v>
      </c>
      <c r="D16" s="18" t="s">
        <v>16</v>
      </c>
      <c r="E16" s="18" t="s">
        <v>49</v>
      </c>
      <c r="F16" s="19">
        <v>141600</v>
      </c>
      <c r="G16" s="18">
        <v>20191010</v>
      </c>
      <c r="H16" s="18" t="s">
        <v>28</v>
      </c>
      <c r="I16" s="18" t="s">
        <v>17</v>
      </c>
    </row>
    <row r="17" spans="1:9" ht="13.5">
      <c r="A17" s="18" t="s">
        <v>14</v>
      </c>
      <c r="B17" s="18" t="s">
        <v>25</v>
      </c>
      <c r="C17" s="18" t="s">
        <v>19</v>
      </c>
      <c r="D17" s="18" t="s">
        <v>33</v>
      </c>
      <c r="E17" s="18" t="s">
        <v>50</v>
      </c>
      <c r="F17" s="19">
        <v>3490360</v>
      </c>
      <c r="G17" s="18">
        <v>20191010</v>
      </c>
      <c r="H17" s="18" t="s">
        <v>28</v>
      </c>
      <c r="I17" s="18" t="s">
        <v>17</v>
      </c>
    </row>
    <row r="18" spans="1:9" ht="13.5">
      <c r="A18" s="18" t="s">
        <v>14</v>
      </c>
      <c r="B18" s="18" t="s">
        <v>25</v>
      </c>
      <c r="C18" s="18" t="s">
        <v>15</v>
      </c>
      <c r="D18" s="18" t="s">
        <v>18</v>
      </c>
      <c r="E18" s="18" t="s">
        <v>51</v>
      </c>
      <c r="F18" s="19">
        <v>77000</v>
      </c>
      <c r="G18" s="18">
        <v>20191011</v>
      </c>
      <c r="H18" s="18" t="s">
        <v>28</v>
      </c>
      <c r="I18" s="18" t="s">
        <v>17</v>
      </c>
    </row>
    <row r="19" spans="1:9" ht="13.5">
      <c r="A19" s="18" t="s">
        <v>14</v>
      </c>
      <c r="B19" s="18" t="s">
        <v>25</v>
      </c>
      <c r="C19" s="18" t="s">
        <v>15</v>
      </c>
      <c r="D19" s="18" t="s">
        <v>18</v>
      </c>
      <c r="E19" s="18" t="s">
        <v>52</v>
      </c>
      <c r="F19" s="19">
        <v>340000</v>
      </c>
      <c r="G19" s="18">
        <v>20191011</v>
      </c>
      <c r="H19" s="18" t="s">
        <v>28</v>
      </c>
      <c r="I19" s="18" t="s">
        <v>17</v>
      </c>
    </row>
    <row r="20" spans="1:9" ht="13.5">
      <c r="A20" s="18" t="s">
        <v>14</v>
      </c>
      <c r="B20" s="18" t="s">
        <v>25</v>
      </c>
      <c r="C20" s="18" t="s">
        <v>26</v>
      </c>
      <c r="D20" s="18" t="s">
        <v>18</v>
      </c>
      <c r="E20" s="18" t="s">
        <v>53</v>
      </c>
      <c r="F20" s="19">
        <v>190000</v>
      </c>
      <c r="G20" s="18">
        <v>20191011</v>
      </c>
      <c r="H20" s="18" t="s">
        <v>28</v>
      </c>
      <c r="I20" s="18" t="s">
        <v>17</v>
      </c>
    </row>
    <row r="21" spans="1:9" ht="13.5">
      <c r="A21" s="18" t="s">
        <v>14</v>
      </c>
      <c r="B21" s="18" t="s">
        <v>25</v>
      </c>
      <c r="C21" s="18" t="s">
        <v>15</v>
      </c>
      <c r="D21" s="18" t="s">
        <v>16</v>
      </c>
      <c r="E21" s="18" t="s">
        <v>54</v>
      </c>
      <c r="F21" s="19">
        <v>59000</v>
      </c>
      <c r="G21" s="18">
        <v>20191018</v>
      </c>
      <c r="H21" s="18" t="s">
        <v>28</v>
      </c>
      <c r="I21" s="18" t="s">
        <v>17</v>
      </c>
    </row>
    <row r="22" spans="1:9" ht="13.5">
      <c r="A22" s="18" t="s">
        <v>14</v>
      </c>
      <c r="B22" s="18" t="s">
        <v>25</v>
      </c>
      <c r="C22" s="18" t="s">
        <v>15</v>
      </c>
      <c r="D22" s="18" t="s">
        <v>18</v>
      </c>
      <c r="E22" s="18" t="s">
        <v>55</v>
      </c>
      <c r="F22" s="19">
        <v>5118280</v>
      </c>
      <c r="G22" s="18">
        <v>20191018</v>
      </c>
      <c r="H22" s="18" t="s">
        <v>28</v>
      </c>
      <c r="I22" s="18" t="s">
        <v>17</v>
      </c>
    </row>
    <row r="23" spans="1:9" ht="13.5">
      <c r="A23" s="18" t="s">
        <v>14</v>
      </c>
      <c r="B23" s="18" t="s">
        <v>25</v>
      </c>
      <c r="C23" s="18" t="s">
        <v>19</v>
      </c>
      <c r="D23" s="18" t="s">
        <v>22</v>
      </c>
      <c r="E23" s="18" t="s">
        <v>56</v>
      </c>
      <c r="F23" s="19">
        <v>216000</v>
      </c>
      <c r="G23" s="18">
        <v>20191018</v>
      </c>
      <c r="H23" s="18" t="s">
        <v>28</v>
      </c>
      <c r="I23" s="18" t="s">
        <v>17</v>
      </c>
    </row>
    <row r="24" spans="1:9" ht="13.5">
      <c r="A24" s="18" t="s">
        <v>14</v>
      </c>
      <c r="B24" s="18" t="s">
        <v>25</v>
      </c>
      <c r="C24" s="18" t="s">
        <v>26</v>
      </c>
      <c r="D24" s="18" t="s">
        <v>18</v>
      </c>
      <c r="E24" s="18" t="s">
        <v>57</v>
      </c>
      <c r="F24" s="19">
        <v>175630</v>
      </c>
      <c r="G24" s="18">
        <v>20191018</v>
      </c>
      <c r="H24" s="18" t="s">
        <v>28</v>
      </c>
      <c r="I24" s="18" t="s">
        <v>17</v>
      </c>
    </row>
    <row r="25" spans="1:9" ht="13.5">
      <c r="A25" s="18" t="s">
        <v>14</v>
      </c>
      <c r="B25" s="18" t="s">
        <v>25</v>
      </c>
      <c r="C25" s="18" t="s">
        <v>15</v>
      </c>
      <c r="D25" s="18" t="s">
        <v>16</v>
      </c>
      <c r="E25" s="18" t="s">
        <v>58</v>
      </c>
      <c r="F25" s="19">
        <v>484800</v>
      </c>
      <c r="G25" s="18">
        <v>20191022</v>
      </c>
      <c r="H25" s="18" t="s">
        <v>28</v>
      </c>
      <c r="I25" s="18" t="s">
        <v>17</v>
      </c>
    </row>
    <row r="26" spans="1:9" ht="13.5">
      <c r="A26" s="18" t="s">
        <v>14</v>
      </c>
      <c r="B26" s="18" t="s">
        <v>25</v>
      </c>
      <c r="C26" s="18" t="s">
        <v>15</v>
      </c>
      <c r="D26" s="18" t="s">
        <v>18</v>
      </c>
      <c r="E26" s="18" t="s">
        <v>35</v>
      </c>
      <c r="F26" s="19">
        <v>77000</v>
      </c>
      <c r="G26" s="18">
        <v>20191023</v>
      </c>
      <c r="H26" s="18" t="s">
        <v>28</v>
      </c>
      <c r="I26" s="18" t="s">
        <v>17</v>
      </c>
    </row>
    <row r="27" spans="1:9" ht="13.5">
      <c r="A27" s="18" t="s">
        <v>14</v>
      </c>
      <c r="B27" s="18" t="s">
        <v>25</v>
      </c>
      <c r="C27" s="18" t="s">
        <v>15</v>
      </c>
      <c r="D27" s="18" t="s">
        <v>18</v>
      </c>
      <c r="E27" s="18" t="s">
        <v>59</v>
      </c>
      <c r="F27" s="19">
        <v>1452000</v>
      </c>
      <c r="G27" s="18">
        <v>20191023</v>
      </c>
      <c r="H27" s="18" t="s">
        <v>28</v>
      </c>
      <c r="I27" s="18" t="s">
        <v>17</v>
      </c>
    </row>
    <row r="28" spans="1:9" ht="13.5">
      <c r="A28" s="18" t="s">
        <v>14</v>
      </c>
      <c r="B28" s="18" t="s">
        <v>25</v>
      </c>
      <c r="C28" s="18" t="s">
        <v>15</v>
      </c>
      <c r="D28" s="18" t="s">
        <v>18</v>
      </c>
      <c r="E28" s="18" t="s">
        <v>60</v>
      </c>
      <c r="F28" s="19">
        <v>521910</v>
      </c>
      <c r="G28" s="18">
        <v>20191025</v>
      </c>
      <c r="H28" s="18" t="s">
        <v>28</v>
      </c>
      <c r="I28" s="18" t="s">
        <v>17</v>
      </c>
    </row>
    <row r="29" spans="1:9" ht="13.5">
      <c r="A29" s="18" t="s">
        <v>14</v>
      </c>
      <c r="B29" s="18" t="s">
        <v>25</v>
      </c>
      <c r="C29" s="18" t="s">
        <v>19</v>
      </c>
      <c r="D29" s="18" t="s">
        <v>22</v>
      </c>
      <c r="E29" s="18" t="s">
        <v>61</v>
      </c>
      <c r="F29" s="19">
        <v>165000</v>
      </c>
      <c r="G29" s="18">
        <v>20191025</v>
      </c>
      <c r="H29" s="18" t="s">
        <v>28</v>
      </c>
      <c r="I29" s="18" t="s">
        <v>17</v>
      </c>
    </row>
    <row r="30" spans="1:9" ht="13.5">
      <c r="A30" s="18" t="s">
        <v>14</v>
      </c>
      <c r="B30" s="18" t="s">
        <v>25</v>
      </c>
      <c r="C30" s="18" t="s">
        <v>15</v>
      </c>
      <c r="D30" s="18" t="s">
        <v>18</v>
      </c>
      <c r="E30" s="18" t="s">
        <v>62</v>
      </c>
      <c r="F30" s="19">
        <v>169000</v>
      </c>
      <c r="G30" s="18">
        <v>20191028</v>
      </c>
      <c r="H30" s="18" t="s">
        <v>28</v>
      </c>
      <c r="I30" s="18" t="s">
        <v>17</v>
      </c>
    </row>
    <row r="31" spans="1:9" ht="13.5">
      <c r="A31" s="18" t="s">
        <v>14</v>
      </c>
      <c r="B31" s="18" t="s">
        <v>25</v>
      </c>
      <c r="C31" s="18" t="s">
        <v>15</v>
      </c>
      <c r="D31" s="18" t="s">
        <v>18</v>
      </c>
      <c r="E31" s="18" t="s">
        <v>63</v>
      </c>
      <c r="F31" s="19">
        <v>77000</v>
      </c>
      <c r="G31" s="18">
        <v>20191028</v>
      </c>
      <c r="H31" s="18" t="s">
        <v>28</v>
      </c>
      <c r="I31" s="18" t="s">
        <v>17</v>
      </c>
    </row>
    <row r="32" spans="1:9" ht="13.5">
      <c r="A32" s="18" t="s">
        <v>14</v>
      </c>
      <c r="B32" s="18" t="s">
        <v>25</v>
      </c>
      <c r="C32" s="18" t="s">
        <v>68</v>
      </c>
      <c r="D32" s="18" t="s">
        <v>70</v>
      </c>
      <c r="E32" s="18" t="s">
        <v>64</v>
      </c>
      <c r="F32" s="19">
        <v>46860</v>
      </c>
      <c r="G32" s="18">
        <v>20191030</v>
      </c>
      <c r="H32" s="18" t="s">
        <v>28</v>
      </c>
      <c r="I32" s="18" t="s">
        <v>17</v>
      </c>
    </row>
    <row r="33" spans="1:9" ht="13.5">
      <c r="A33" s="18" t="s">
        <v>14</v>
      </c>
      <c r="B33" s="18" t="s">
        <v>25</v>
      </c>
      <c r="C33" s="18" t="s">
        <v>30</v>
      </c>
      <c r="D33" s="18" t="s">
        <v>16</v>
      </c>
      <c r="E33" s="18" t="s">
        <v>36</v>
      </c>
      <c r="F33" s="19">
        <v>99000</v>
      </c>
      <c r="G33" s="18">
        <v>20191031</v>
      </c>
      <c r="H33" s="18" t="s">
        <v>28</v>
      </c>
      <c r="I33" s="18" t="s">
        <v>17</v>
      </c>
    </row>
    <row r="34" spans="1:9" ht="13.5">
      <c r="A34" s="18" t="s">
        <v>14</v>
      </c>
      <c r="B34" s="18" t="s">
        <v>25</v>
      </c>
      <c r="C34" s="18" t="s">
        <v>31</v>
      </c>
      <c r="D34" s="18" t="s">
        <v>32</v>
      </c>
      <c r="E34" s="18" t="s">
        <v>65</v>
      </c>
      <c r="F34" s="19">
        <v>236000</v>
      </c>
      <c r="G34" s="18">
        <v>20191031</v>
      </c>
      <c r="H34" s="18" t="s">
        <v>28</v>
      </c>
      <c r="I34" s="18" t="s">
        <v>17</v>
      </c>
    </row>
    <row r="35" spans="1:9" ht="13.5">
      <c r="A35" s="18" t="s">
        <v>14</v>
      </c>
      <c r="B35" s="18" t="s">
        <v>25</v>
      </c>
      <c r="C35" s="18" t="s">
        <v>69</v>
      </c>
      <c r="D35" s="18" t="s">
        <v>71</v>
      </c>
      <c r="E35" s="18" t="s">
        <v>66</v>
      </c>
      <c r="F35" s="19">
        <v>1000000</v>
      </c>
      <c r="G35" s="18">
        <v>20191031</v>
      </c>
      <c r="H35" s="18" t="s">
        <v>28</v>
      </c>
      <c r="I35" s="18" t="s">
        <v>17</v>
      </c>
    </row>
    <row r="36" spans="1:9" ht="13.5">
      <c r="A36" s="18" t="s">
        <v>14</v>
      </c>
      <c r="B36" s="18" t="s">
        <v>25</v>
      </c>
      <c r="C36" s="18" t="s">
        <v>15</v>
      </c>
      <c r="D36" s="18" t="s">
        <v>16</v>
      </c>
      <c r="E36" s="18" t="s">
        <v>67</v>
      </c>
      <c r="F36" s="19">
        <v>45000</v>
      </c>
      <c r="G36" s="18">
        <v>20191031</v>
      </c>
      <c r="H36" s="18" t="s">
        <v>28</v>
      </c>
      <c r="I36" s="18" t="s">
        <v>17</v>
      </c>
    </row>
    <row r="37" ht="13.5">
      <c r="F37" s="20">
        <f>SUM(F2:F36)</f>
        <v>29222040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2015-11-09T00:35:25Z</cp:lastPrinted>
  <dcterms:created xsi:type="dcterms:W3CDTF">2005-05-17T04:52:46Z</dcterms:created>
  <dcterms:modified xsi:type="dcterms:W3CDTF">2019-12-13T08:58:37Z</dcterms:modified>
  <cp:category/>
  <cp:version/>
  <cp:contentType/>
  <cp:contentStatus/>
</cp:coreProperties>
</file>