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13_ncr:1_{F28B098A-A1C0-4397-A9D9-959A4AD631B0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기관운영업무추진비!$A$3:$G$66</definedName>
    <definedName name="_xlnm._FilterDatabase" localSheetId="2" hidden="1">시책추진업무추진비!$A$3:$F$31</definedName>
    <definedName name="_xlnm._FilterDatabase" localSheetId="0" hidden="1">'업무추진비 집행내역'!$B$3:$G$20</definedName>
  </definedNames>
  <calcPr calcId="179021"/>
</workbook>
</file>

<file path=xl/calcChain.xml><?xml version="1.0" encoding="utf-8"?>
<calcChain xmlns="http://schemas.openxmlformats.org/spreadsheetml/2006/main">
  <c r="L4" i="5" l="1"/>
  <c r="L5" i="5"/>
  <c r="L6" i="5"/>
  <c r="M29" i="2" l="1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2" i="2"/>
  <c r="M23" i="2"/>
  <c r="M24" i="2"/>
  <c r="M25" i="2"/>
  <c r="M26" i="2"/>
  <c r="M27" i="2"/>
  <c r="M28" i="2"/>
  <c r="M21" i="2"/>
  <c r="M20" i="2"/>
  <c r="M11" i="2" l="1"/>
  <c r="M12" i="2"/>
  <c r="M13" i="2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M5" i="2"/>
  <c r="M6" i="2"/>
  <c r="M7" i="2"/>
  <c r="M8" i="2"/>
  <c r="M9" i="2"/>
  <c r="M10" i="2"/>
  <c r="M14" i="2"/>
  <c r="M15" i="2"/>
  <c r="M16" i="2"/>
  <c r="M17" i="2"/>
  <c r="M18" i="2"/>
  <c r="M1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E17" i="1"/>
  <c r="E20" i="1" s="1"/>
  <c r="D17" i="1"/>
  <c r="D20" i="1" s="1"/>
  <c r="F19" i="1" l="1"/>
  <c r="F20" i="1"/>
  <c r="D19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<sst xmlns="http://schemas.openxmlformats.org/spreadsheetml/2006/main" count="180" uniqueCount="109">
  <si>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</si>
  <si>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</si>
  <si>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</si>
  <si>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</si>
  <si>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</si>
  <si>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</si>
  <si>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</si>
  <si>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</si>
  <si>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</si>
  <si>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</si>
  <si>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</si>
  <si>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</si>
  <si>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</si>
  <si>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</si>
  <si>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</si>
  <si>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</si>
  <si>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</si>
  <si>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</si>
  <si>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</si>
  <si>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</si>
  <si>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</si>
  <si>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</si>
  <si>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</si>
  <si>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</si>
  <si>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</si>
  <si>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</si>
  <si>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</si>
  <si>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</si>
  <si>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</si>
  <si>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</si>
  <si>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</si>
  <si>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</si>
  <si>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</si>
  <si>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</si>
  <si>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</si>
  <si>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</si>
  <si>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</si>
  <si>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</si>
  <si>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</si>
  <si>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</si>
  <si>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</si>
  <si>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</si>
  <si>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</si>
  <si>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</si>
  <si>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</si>
  <si>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</si>
  <si>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</si>
  <si>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</si>
  <si>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</si>
  <si>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</si>
  <si>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</si>
  <si>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</si>
  <si>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</si>
  <si>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능곡센터장</t>
    <phoneticPr fontId="2" type="noConversion"/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</si>
  <si>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</si>
  <si>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</si>
  <si>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</si>
  <si>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</si>
  <si>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</si>
  <si>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</si>
  <si>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</si>
  <si>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</si>
  <si>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</si>
  <si>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</si>
  <si>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</si>
  <si>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</si>
  <si>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</si>
  <si>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</si>
  <si>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원당센터장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</si>
  <si>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</si>
  <si>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</si>
  <si>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</si>
  <si>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</si>
  <si>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</si>
  <si>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</si>
  <si>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</si>
  <si>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</si>
  <si>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</si>
  <si>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</si>
  <si>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</si>
  <si>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</si>
  <si>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</si>
  <si>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</si>
  <si>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</si>
  <si>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</si>
  <si>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</si>
  <si>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</si>
  <si>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</si>
  <si>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</si>
  <si>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</si>
  <si>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</si>
  <si>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</si>
  <si>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</si>
  <si>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</si>
  <si>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러스틱카페엔베이커외2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</si>
  <si>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</si>
  <si>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</si>
  <si>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</si>
  <si>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</si>
  <si>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</si>
  <si>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</si>
  <si>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</si>
  <si>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</si>
  <si>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</si>
  <si>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</si>
  <si>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</si>
  <si>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</si>
  <si>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도청2, 소방6명</t>
    <phoneticPr fontId="2" type="noConversion"/>
  </si>
  <si>
    <t>더 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</si>
</sst>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zoomScale="85" zoomScaleNormal="85" workbookViewId="0">
      <pane ySplit="4" topLeftCell="A5" activePane="bottomLeft" state="frozen"/>
      <selection pane="bottomLeft" activeCell="G30" sqref="G30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64" t="s">
        <v>73</v>
      </c>
      <c r="C1" s="64"/>
      <c r="D1" s="64"/>
      <c r="E1" s="64"/>
      <c r="F1" s="64"/>
      <c r="G1" s="64"/>
    </row>
    <row r="3" spans="2:7" ht="35.1" customHeight="1" x14ac:dyDescent="0.3">
      <c r="B3" s="67" t="s">
        <v>0</v>
      </c>
      <c r="C3" s="68"/>
      <c r="D3" s="45" t="s">
        <v>1</v>
      </c>
      <c r="E3" s="45" t="s">
        <v>2</v>
      </c>
      <c r="F3" s="45" t="s">
        <v>3</v>
      </c>
      <c r="G3" s="76" t="s">
        <v>5</v>
      </c>
    </row>
    <row r="4" spans="2:7" ht="35.1" customHeight="1" x14ac:dyDescent="0.3">
      <c r="B4" s="65" t="s">
        <v>18</v>
      </c>
      <c r="C4" s="66"/>
      <c r="D4" s="46">
        <v>15100000</v>
      </c>
      <c r="E4" s="46">
        <v>6700000</v>
      </c>
      <c r="F4" s="46">
        <v>9670000</v>
      </c>
      <c r="G4" s="77"/>
    </row>
    <row r="5" spans="2:7" ht="35.1" customHeight="1" x14ac:dyDescent="0.3">
      <c r="B5" s="73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74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74"/>
      <c r="C7" s="40">
        <v>3</v>
      </c>
      <c r="D7" s="41">
        <f ca="1">SUMIF(기관운영업무추진비!$M$4:$M$110,$C7,기관운영업무추진비!$C$4:$C$90)</f>
        <v>628960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74"/>
      <c r="C8" s="40">
        <v>4</v>
      </c>
      <c r="D8" s="41">
        <f ca="1">SUMIF(기관운영업무추진비!$M$4:$M$110,$C8,기관운영업무추진비!$C$4:$C$90)</f>
        <v>611660</v>
      </c>
      <c r="E8" s="41">
        <f>SUMIF(시책추진업무추진비!$L$4:$L$110,$C8,시책추진업무추진비!$C$4:$C$110)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74"/>
      <c r="C9" s="40">
        <v>5</v>
      </c>
      <c r="D9" s="41">
        <f ca="1">SUMIF(기관운영업무추진비!$M$4:$M$110,$C9,기관운영업무추진비!$C$4:$C$90)</f>
        <v>0</v>
      </c>
      <c r="E9" s="41">
        <f>SUMIF(시책추진업무추진비!$L$4:$L$110,$C9,시책추진업무추진비!$C$4:$C$110)</f>
        <v>0</v>
      </c>
      <c r="F9" s="41">
        <f>SUMIF(정원가산업무추진비!$L$4:$L$110,$C9,정원가산업무추진비!$C$4:$C$110)</f>
        <v>0</v>
      </c>
      <c r="G9" s="42"/>
    </row>
    <row r="10" spans="2:7" ht="35.1" customHeight="1" x14ac:dyDescent="0.3">
      <c r="B10" s="74"/>
      <c r="C10" s="40">
        <v>6</v>
      </c>
      <c r="D10" s="41">
        <f ca="1">SUMIF(기관운영업무추진비!$M$4:$M$110,$C10,기관운영업무추진비!$C$4:$C$90)</f>
        <v>0</v>
      </c>
      <c r="E10" s="41">
        <f>SUMIF(시책추진업무추진비!$L$4:$L$110,$C10,시책추진업무추진비!$C$4:$C$110)</f>
        <v>0</v>
      </c>
      <c r="F10" s="41">
        <f>SUMIF(정원가산업무추진비!$L$4:$L$110,$C10,정원가산업무추진비!$C$4:$C$110)</f>
        <v>0</v>
      </c>
      <c r="G10" s="42"/>
    </row>
    <row r="11" spans="2:7" ht="35.1" customHeight="1" x14ac:dyDescent="0.3">
      <c r="B11" s="74"/>
      <c r="C11" s="40">
        <v>7</v>
      </c>
      <c r="D11" s="41">
        <f ca="1">SUMIF(기관운영업무추진비!$M$4:$M$110,$C11,기관운영업무추진비!$C$4:$C$90)</f>
        <v>0</v>
      </c>
      <c r="E11" s="41">
        <f>SUMIF(시책추진업무추진비!$L$4:$L$110,$C11,시책추진업무추진비!$C$4:$C$110)</f>
        <v>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74"/>
      <c r="C12" s="40">
        <v>8</v>
      </c>
      <c r="D12" s="41">
        <f>SUMIF(기관운영업무추진비!$M$4:$M$90,$C12,기관운영업무추진비!$C$4:$C$90)</f>
        <v>0</v>
      </c>
      <c r="E12" s="41">
        <f>SUMIF(시책추진업무추진비!$L$4:$L$110,$C12,시책추진업무추진비!$C$4:$C$110)</f>
        <v>0</v>
      </c>
      <c r="F12" s="41">
        <f>SUMIF(정원가산업무추진비!$L$4:$L$110,$C12,정원가산업무추진비!$C$4:$C$110)</f>
        <v>0</v>
      </c>
      <c r="G12" s="42"/>
    </row>
    <row r="13" spans="2:7" ht="35.1" customHeight="1" x14ac:dyDescent="0.3">
      <c r="B13" s="74"/>
      <c r="C13" s="40">
        <v>9</v>
      </c>
      <c r="D13" s="41">
        <f>SUMIF(기관운영업무추진비!$M$4:$M$90,$C13,기관운영업무추진비!$C$4:$C$90)</f>
        <v>0</v>
      </c>
      <c r="E13" s="41">
        <f>SUMIF(시책추진업무추진비!$L$4:$L$110,$C13,시책추진업무추진비!$C$4:$C$110)</f>
        <v>0</v>
      </c>
      <c r="F13" s="41">
        <f>SUMIF(정원가산업무추진비!$L$4:$L$110,$C13,정원가산업무추진비!$C$4:$C$110)</f>
        <v>0</v>
      </c>
      <c r="G13" s="42"/>
    </row>
    <row r="14" spans="2:7" ht="35.1" customHeight="1" x14ac:dyDescent="0.3">
      <c r="B14" s="74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74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75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69" t="s">
        <v>4</v>
      </c>
      <c r="C17" s="70"/>
      <c r="D17" s="38">
        <f ca="1">SUM(D5:D16)</f>
        <v>2332680</v>
      </c>
      <c r="E17" s="38">
        <f t="shared" ref="E17:F17" si="0">SUM(E5:E16)</f>
        <v>404200</v>
      </c>
      <c r="F17" s="38">
        <f t="shared" si="0"/>
        <v>3180000</v>
      </c>
      <c r="G17" s="39"/>
    </row>
    <row r="18" spans="2:7" ht="35.1" hidden="1" customHeight="1" x14ac:dyDescent="0.3">
      <c r="B18" s="80" t="s">
        <v>20</v>
      </c>
      <c r="C18" s="81"/>
      <c r="D18" s="47">
        <v>10125000</v>
      </c>
      <c r="E18" s="47">
        <v>5025000</v>
      </c>
      <c r="F18" s="47">
        <v>6983000</v>
      </c>
      <c r="G18" s="48"/>
    </row>
    <row r="19" spans="2:7" ht="35.1" hidden="1" customHeight="1" x14ac:dyDescent="0.3">
      <c r="B19" s="78" t="s">
        <v>16</v>
      </c>
      <c r="C19" s="79"/>
      <c r="D19" s="49">
        <f ca="1">D18-D17</f>
        <v>7792320</v>
      </c>
      <c r="E19" s="49">
        <f>E18-E17</f>
        <v>4620800</v>
      </c>
      <c r="F19" s="49">
        <f>F18-F17</f>
        <v>3803000</v>
      </c>
      <c r="G19" s="50" t="s">
        <v>17</v>
      </c>
    </row>
    <row r="20" spans="2:7" ht="35.1" customHeight="1" x14ac:dyDescent="0.3">
      <c r="B20" s="71" t="s">
        <v>15</v>
      </c>
      <c r="C20" s="72"/>
      <c r="D20" s="43">
        <f ca="1">D4-D17</f>
        <v>12767320</v>
      </c>
      <c r="E20" s="43">
        <f>E4-E17</f>
        <v>6295800</v>
      </c>
      <c r="F20" s="43">
        <f>F4-F17</f>
        <v>6490000</v>
      </c>
      <c r="G20" s="44"/>
    </row>
  </sheetData>
  <mergeCells count="9">
    <mergeCell ref="B1:G1"/>
    <mergeCell ref="B4:C4"/>
    <mergeCell ref="B3:C3"/>
    <mergeCell ref="B17:C17"/>
    <mergeCell ref="B20:C20"/>
    <mergeCell ref="B5:B16"/>
    <mergeCell ref="G3:G4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31"/>
  <sheetViews>
    <sheetView workbookViewId="0">
      <pane ySplit="3" topLeftCell="A4" activePane="bottomLeft" state="frozen"/>
      <selection pane="bottomLeft" activeCell="E26" sqref="E26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83" customWidth="1"/>
    <col min="5" max="5" width="21.75" style="1" bestFit="1" customWidth="1"/>
    <col min="6" max="6" width="15.875" style="14" customWidth="1"/>
    <col min="7" max="7" width="50.375" style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82" t="s">
        <v>12</v>
      </c>
      <c r="B1" s="82"/>
      <c r="C1" s="82"/>
      <c r="D1" s="82"/>
      <c r="E1" s="82"/>
      <c r="F1" s="82"/>
      <c r="G1" s="82"/>
      <c r="H1" s="63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3" ht="20.100000000000001" hidden="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70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hidden="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54</v>
      </c>
      <c r="F5" s="8" t="s">
        <v>53</v>
      </c>
      <c r="G5" s="53" t="s">
        <v>46</v>
      </c>
      <c r="H5" s="20" t="s">
        <v>56</v>
      </c>
      <c r="M5" s="1">
        <f t="shared" ref="M5:M19" si="0">MONTH(B5)</f>
        <v>2</v>
      </c>
    </row>
    <row r="6" spans="1:13" ht="20.100000000000001" hidden="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70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hidden="1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71</v>
      </c>
      <c r="F7" s="8" t="s">
        <v>21</v>
      </c>
      <c r="G7" s="53" t="s">
        <v>48</v>
      </c>
      <c r="H7" s="20" t="s">
        <v>56</v>
      </c>
      <c r="M7" s="1">
        <f t="shared" si="0"/>
        <v>2</v>
      </c>
    </row>
    <row r="8" spans="1:13" ht="20.100000000000001" hidden="1" customHeight="1" x14ac:dyDescent="0.3">
      <c r="A8" s="5">
        <v>5</v>
      </c>
      <c r="B8" s="51">
        <v>44603</v>
      </c>
      <c r="C8" s="11">
        <v>180000</v>
      </c>
      <c r="D8" s="52" t="s">
        <v>57</v>
      </c>
      <c r="E8" s="52" t="s">
        <v>72</v>
      </c>
      <c r="F8" s="8" t="s">
        <v>55</v>
      </c>
      <c r="G8" s="53" t="s">
        <v>49</v>
      </c>
      <c r="H8" s="20" t="s">
        <v>56</v>
      </c>
      <c r="M8" s="1">
        <f t="shared" si="0"/>
        <v>2</v>
      </c>
    </row>
    <row r="9" spans="1:13" ht="20.100000000000001" hidden="1" customHeight="1" x14ac:dyDescent="0.3">
      <c r="A9" s="5">
        <v>6</v>
      </c>
      <c r="B9" s="51">
        <v>44609</v>
      </c>
      <c r="C9" s="11">
        <v>83560</v>
      </c>
      <c r="D9" s="8" t="s">
        <v>66</v>
      </c>
      <c r="E9" s="8" t="s">
        <v>67</v>
      </c>
      <c r="F9" s="8" t="s">
        <v>68</v>
      </c>
      <c r="G9" s="53" t="s">
        <v>63</v>
      </c>
      <c r="H9" s="20" t="s">
        <v>56</v>
      </c>
      <c r="M9" s="1">
        <f t="shared" si="0"/>
        <v>2</v>
      </c>
    </row>
    <row r="10" spans="1:13" ht="20.100000000000001" hidden="1" customHeight="1" x14ac:dyDescent="0.3">
      <c r="A10" s="5">
        <v>7</v>
      </c>
      <c r="B10" s="51">
        <v>44617</v>
      </c>
      <c r="C10" s="11">
        <v>178500</v>
      </c>
      <c r="D10" s="52" t="s">
        <v>69</v>
      </c>
      <c r="E10" s="52" t="s">
        <v>59</v>
      </c>
      <c r="F10" s="52" t="s">
        <v>60</v>
      </c>
      <c r="G10" s="53" t="s">
        <v>64</v>
      </c>
      <c r="H10" s="20" t="s">
        <v>56</v>
      </c>
      <c r="M10" s="1">
        <f t="shared" si="0"/>
        <v>2</v>
      </c>
    </row>
    <row r="11" spans="1:13" ht="20.100000000000001" hidden="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58</v>
      </c>
      <c r="F11" s="8" t="s">
        <v>21</v>
      </c>
      <c r="G11" s="53" t="s">
        <v>65</v>
      </c>
      <c r="H11" s="20" t="s">
        <v>35</v>
      </c>
      <c r="M11" s="1">
        <f t="shared" si="0"/>
        <v>2</v>
      </c>
    </row>
    <row r="12" spans="1:13" ht="20.100000000000001" hidden="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75</v>
      </c>
      <c r="F12" s="52" t="s">
        <v>76</v>
      </c>
      <c r="G12" s="53" t="s">
        <v>77</v>
      </c>
      <c r="H12" s="20" t="s">
        <v>35</v>
      </c>
      <c r="M12" s="1">
        <f t="shared" si="0"/>
        <v>3</v>
      </c>
    </row>
    <row r="13" spans="1:13" ht="20.100000000000001" hidden="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74</v>
      </c>
      <c r="F13" s="52" t="s">
        <v>76</v>
      </c>
      <c r="G13" s="53" t="s">
        <v>78</v>
      </c>
      <c r="H13" s="20" t="s">
        <v>35</v>
      </c>
      <c r="M13" s="1">
        <f t="shared" si="0"/>
        <v>3</v>
      </c>
    </row>
    <row r="14" spans="1:13" ht="20.100000000000001" hidden="1" customHeight="1" x14ac:dyDescent="0.3">
      <c r="A14" s="5">
        <v>11</v>
      </c>
      <c r="B14" s="51">
        <v>44641</v>
      </c>
      <c r="C14" s="11">
        <v>378960</v>
      </c>
      <c r="D14" s="52" t="s">
        <v>85</v>
      </c>
      <c r="E14" s="52" t="s">
        <v>83</v>
      </c>
      <c r="F14" s="52" t="s">
        <v>76</v>
      </c>
      <c r="G14" s="53" t="s">
        <v>79</v>
      </c>
      <c r="H14" s="20" t="s">
        <v>84</v>
      </c>
      <c r="M14" s="1">
        <f t="shared" si="0"/>
        <v>3</v>
      </c>
    </row>
    <row r="15" spans="1:13" ht="20.100000000000001" hidden="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74</v>
      </c>
      <c r="F15" s="52" t="s">
        <v>76</v>
      </c>
      <c r="G15" s="53" t="s">
        <v>80</v>
      </c>
      <c r="H15" s="20" t="s">
        <v>35</v>
      </c>
      <c r="M15" s="1">
        <f t="shared" si="0"/>
        <v>3</v>
      </c>
    </row>
    <row r="16" spans="1:13" ht="20.100000000000001" hidden="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74</v>
      </c>
      <c r="F16" s="52" t="s">
        <v>76</v>
      </c>
      <c r="G16" s="9" t="s">
        <v>81</v>
      </c>
      <c r="H16" s="20" t="s">
        <v>35</v>
      </c>
      <c r="M16" s="1">
        <f t="shared" si="0"/>
        <v>3</v>
      </c>
    </row>
    <row r="17" spans="1:13" ht="20.100000000000001" hidden="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74</v>
      </c>
      <c r="F17" s="52" t="s">
        <v>76</v>
      </c>
      <c r="G17" s="9" t="s">
        <v>82</v>
      </c>
      <c r="H17" s="20" t="s">
        <v>35</v>
      </c>
      <c r="I17" s="12"/>
      <c r="M17" s="1">
        <f t="shared" si="0"/>
        <v>3</v>
      </c>
    </row>
    <row r="18" spans="1:13" ht="20.10000000000000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97</v>
      </c>
      <c r="F18" s="5" t="s">
        <v>21</v>
      </c>
      <c r="G18" s="9" t="s">
        <v>102</v>
      </c>
      <c r="H18" s="5" t="s">
        <v>104</v>
      </c>
      <c r="M18" s="1">
        <f t="shared" si="0"/>
        <v>4</v>
      </c>
    </row>
    <row r="19" spans="1:13" ht="20.10000000000000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98</v>
      </c>
      <c r="F19" s="5" t="s">
        <v>21</v>
      </c>
      <c r="G19" s="9" t="s">
        <v>89</v>
      </c>
      <c r="H19" s="5" t="s">
        <v>35</v>
      </c>
      <c r="I19" s="12"/>
      <c r="M19" s="1">
        <f t="shared" si="0"/>
        <v>4</v>
      </c>
    </row>
    <row r="20" spans="1:13" ht="20.10000000000000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98</v>
      </c>
      <c r="F20" s="5" t="s">
        <v>21</v>
      </c>
      <c r="G20" s="9" t="s">
        <v>90</v>
      </c>
      <c r="H20" s="5" t="s">
        <v>35</v>
      </c>
      <c r="I20" s="12"/>
      <c r="M20" s="1">
        <f>MONTH(B20)</f>
        <v>4</v>
      </c>
    </row>
    <row r="21" spans="1:13" ht="20.10000000000000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99</v>
      </c>
      <c r="F21" s="8" t="s">
        <v>21</v>
      </c>
      <c r="G21" s="9" t="s">
        <v>91</v>
      </c>
      <c r="H21" s="5" t="s">
        <v>35</v>
      </c>
      <c r="M21" s="1">
        <f>MONTH(B21)</f>
        <v>4</v>
      </c>
    </row>
    <row r="22" spans="1:13" ht="20.10000000000000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98</v>
      </c>
      <c r="F22" s="8" t="s">
        <v>21</v>
      </c>
      <c r="G22" s="9" t="s">
        <v>92</v>
      </c>
      <c r="H22" s="5" t="s">
        <v>35</v>
      </c>
      <c r="M22" s="1">
        <f t="shared" ref="M22:M48" si="1">MONTH(B22)</f>
        <v>4</v>
      </c>
    </row>
    <row r="23" spans="1:13" ht="20.100000000000001" customHeight="1" x14ac:dyDescent="0.3">
      <c r="A23" s="5">
        <v>20</v>
      </c>
      <c r="B23" s="6">
        <v>44676</v>
      </c>
      <c r="C23" s="7">
        <v>193400</v>
      </c>
      <c r="D23" s="8" t="s">
        <v>94</v>
      </c>
      <c r="E23" s="5" t="s">
        <v>100</v>
      </c>
      <c r="F23" s="8" t="s">
        <v>95</v>
      </c>
      <c r="G23" s="9" t="s">
        <v>103</v>
      </c>
      <c r="H23" s="5" t="s">
        <v>104</v>
      </c>
      <c r="M23" s="1">
        <f t="shared" si="1"/>
        <v>4</v>
      </c>
    </row>
    <row r="24" spans="1:13" ht="20.10000000000000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101</v>
      </c>
      <c r="F24" s="8" t="s">
        <v>96</v>
      </c>
      <c r="G24" s="9" t="s">
        <v>93</v>
      </c>
      <c r="H24" s="5" t="s">
        <v>35</v>
      </c>
      <c r="M24" s="1">
        <f t="shared" si="1"/>
        <v>4</v>
      </c>
    </row>
    <row r="25" spans="1:13" ht="20.100000000000001" customHeight="1" x14ac:dyDescent="0.3">
      <c r="A25" s="5">
        <v>22</v>
      </c>
      <c r="B25" s="6"/>
      <c r="C25" s="7"/>
      <c r="D25" s="8"/>
      <c r="E25" s="5"/>
      <c r="F25" s="8"/>
      <c r="G25" s="9"/>
      <c r="H25" s="5"/>
      <c r="M25" s="1">
        <f t="shared" si="1"/>
        <v>1</v>
      </c>
    </row>
    <row r="26" spans="1:13" ht="20.100000000000001" customHeight="1" x14ac:dyDescent="0.3">
      <c r="A26" s="5">
        <v>23</v>
      </c>
      <c r="B26" s="6"/>
      <c r="C26" s="7"/>
      <c r="D26" s="8"/>
      <c r="E26" s="5"/>
      <c r="F26" s="8"/>
      <c r="G26" s="9"/>
      <c r="H26" s="5"/>
      <c r="M26" s="1">
        <f t="shared" si="1"/>
        <v>1</v>
      </c>
    </row>
    <row r="27" spans="1:13" ht="20.100000000000001" customHeight="1" x14ac:dyDescent="0.3">
      <c r="A27" s="5">
        <v>24</v>
      </c>
      <c r="B27" s="6"/>
      <c r="C27" s="7"/>
      <c r="D27" s="8"/>
      <c r="E27" s="5"/>
      <c r="F27" s="5"/>
      <c r="G27" s="54"/>
      <c r="H27" s="8"/>
      <c r="M27" s="1">
        <f t="shared" si="1"/>
        <v>1</v>
      </c>
    </row>
    <row r="28" spans="1:13" ht="20.100000000000001" customHeight="1" x14ac:dyDescent="0.3">
      <c r="A28" s="5">
        <v>25</v>
      </c>
      <c r="B28" s="6"/>
      <c r="C28" s="7"/>
      <c r="D28" s="8"/>
      <c r="E28" s="5"/>
      <c r="F28" s="52"/>
      <c r="G28" s="54"/>
      <c r="H28" s="8"/>
      <c r="M28" s="1">
        <f t="shared" si="1"/>
        <v>1</v>
      </c>
    </row>
    <row r="29" spans="1:13" ht="20.100000000000001" customHeight="1" x14ac:dyDescent="0.3">
      <c r="A29" s="5">
        <v>26</v>
      </c>
      <c r="B29" s="6"/>
      <c r="C29" s="7"/>
      <c r="D29" s="8"/>
      <c r="E29" s="5"/>
      <c r="F29" s="52"/>
      <c r="G29" s="54"/>
      <c r="H29" s="8"/>
      <c r="M29" s="1">
        <f t="shared" si="1"/>
        <v>1</v>
      </c>
    </row>
    <row r="30" spans="1:13" ht="20.100000000000001" customHeight="1" x14ac:dyDescent="0.3">
      <c r="A30" s="5">
        <v>27</v>
      </c>
      <c r="B30" s="6"/>
      <c r="C30" s="7"/>
      <c r="D30" s="8"/>
      <c r="E30" s="5"/>
      <c r="F30" s="5"/>
      <c r="G30" s="54"/>
      <c r="H30" s="8"/>
      <c r="M30" s="1">
        <f t="shared" si="1"/>
        <v>1</v>
      </c>
    </row>
    <row r="31" spans="1:13" ht="20.100000000000001" customHeight="1" x14ac:dyDescent="0.3">
      <c r="A31" s="5">
        <v>28</v>
      </c>
      <c r="B31" s="6"/>
      <c r="C31" s="7"/>
      <c r="D31" s="8"/>
      <c r="E31" s="5"/>
      <c r="F31" s="5"/>
      <c r="G31" s="54"/>
      <c r="H31" s="8"/>
      <c r="M31" s="1">
        <f t="shared" si="1"/>
        <v>1</v>
      </c>
    </row>
    <row r="32" spans="1:13" ht="20.100000000000001" customHeight="1" x14ac:dyDescent="0.3">
      <c r="A32" s="5">
        <v>29</v>
      </c>
      <c r="B32" s="6"/>
      <c r="C32" s="7"/>
      <c r="D32" s="8"/>
      <c r="E32" s="5"/>
      <c r="F32" s="5"/>
      <c r="G32" s="54"/>
      <c r="H32" s="8"/>
      <c r="M32" s="1">
        <f t="shared" si="1"/>
        <v>1</v>
      </c>
    </row>
    <row r="33" spans="1:13" ht="20.100000000000001" customHeight="1" x14ac:dyDescent="0.3">
      <c r="A33" s="5">
        <v>30</v>
      </c>
      <c r="B33" s="6"/>
      <c r="C33" s="7"/>
      <c r="D33" s="8"/>
      <c r="E33" s="5"/>
      <c r="F33" s="52"/>
      <c r="G33" s="54"/>
      <c r="H33" s="8"/>
      <c r="M33" s="1">
        <f t="shared" si="1"/>
        <v>1</v>
      </c>
    </row>
    <row r="34" spans="1:13" ht="20.100000000000001" customHeight="1" x14ac:dyDescent="0.3">
      <c r="A34" s="5">
        <v>31</v>
      </c>
      <c r="B34" s="6"/>
      <c r="C34" s="7"/>
      <c r="D34" s="8"/>
      <c r="E34" s="5"/>
      <c r="F34" s="8"/>
      <c r="G34" s="54"/>
      <c r="H34" s="8"/>
      <c r="M34" s="1">
        <f t="shared" si="1"/>
        <v>1</v>
      </c>
    </row>
    <row r="35" spans="1:13" ht="20.100000000000001" customHeight="1" x14ac:dyDescent="0.3">
      <c r="A35" s="5">
        <v>32</v>
      </c>
      <c r="B35" s="6"/>
      <c r="C35" s="7"/>
      <c r="D35" s="8"/>
      <c r="E35" s="5"/>
      <c r="F35" s="52"/>
      <c r="G35" s="9"/>
      <c r="H35" s="5"/>
      <c r="M35" s="1">
        <f t="shared" si="1"/>
        <v>1</v>
      </c>
    </row>
    <row r="36" spans="1:13" ht="20.100000000000001" customHeight="1" x14ac:dyDescent="0.3">
      <c r="A36" s="5">
        <v>33</v>
      </c>
      <c r="B36" s="6"/>
      <c r="C36" s="7"/>
      <c r="D36" s="8"/>
      <c r="E36" s="5"/>
      <c r="F36" s="5"/>
      <c r="G36" s="9"/>
      <c r="H36" s="5"/>
      <c r="M36" s="1">
        <f t="shared" si="1"/>
        <v>1</v>
      </c>
    </row>
    <row r="37" spans="1:13" ht="20.100000000000001" customHeight="1" x14ac:dyDescent="0.3">
      <c r="A37" s="5">
        <v>34</v>
      </c>
      <c r="B37" s="6"/>
      <c r="C37" s="7"/>
      <c r="D37" s="8"/>
      <c r="E37" s="5"/>
      <c r="F37" s="5"/>
      <c r="G37" s="9"/>
      <c r="H37" s="5"/>
      <c r="M37" s="1">
        <f t="shared" si="1"/>
        <v>1</v>
      </c>
    </row>
    <row r="38" spans="1:13" ht="20.100000000000001" customHeight="1" x14ac:dyDescent="0.3">
      <c r="A38" s="5">
        <v>35</v>
      </c>
      <c r="B38" s="6"/>
      <c r="C38" s="7"/>
      <c r="D38" s="8"/>
      <c r="E38" s="5"/>
      <c r="F38" s="5"/>
      <c r="G38" s="9"/>
      <c r="H38" s="5"/>
      <c r="M38" s="1">
        <f t="shared" si="1"/>
        <v>1</v>
      </c>
    </row>
    <row r="39" spans="1:13" ht="20.100000000000001" customHeight="1" x14ac:dyDescent="0.3">
      <c r="A39" s="5">
        <v>36</v>
      </c>
      <c r="B39" s="6"/>
      <c r="C39" s="7"/>
      <c r="D39" s="8"/>
      <c r="E39" s="5"/>
      <c r="F39" s="5"/>
      <c r="G39" s="9"/>
      <c r="H39" s="5"/>
      <c r="M39" s="1">
        <f t="shared" si="1"/>
        <v>1</v>
      </c>
    </row>
    <row r="40" spans="1:13" ht="20.100000000000001" customHeight="1" x14ac:dyDescent="0.3">
      <c r="A40" s="5">
        <v>37</v>
      </c>
      <c r="B40" s="6"/>
      <c r="C40" s="55"/>
      <c r="D40" s="8"/>
      <c r="E40" s="56"/>
      <c r="F40" s="5"/>
      <c r="G40" s="57"/>
      <c r="H40" s="56"/>
      <c r="M40" s="1">
        <f t="shared" si="1"/>
        <v>1</v>
      </c>
    </row>
    <row r="41" spans="1:13" ht="20.100000000000001" customHeight="1" x14ac:dyDescent="0.3">
      <c r="A41" s="5">
        <v>38</v>
      </c>
      <c r="B41" s="6"/>
      <c r="C41" s="7"/>
      <c r="D41" s="8"/>
      <c r="E41" s="5"/>
      <c r="F41" s="5"/>
      <c r="G41" s="9"/>
      <c r="H41" s="5"/>
      <c r="M41" s="1">
        <f t="shared" si="1"/>
        <v>1</v>
      </c>
    </row>
    <row r="42" spans="1:13" ht="20.100000000000001" customHeight="1" x14ac:dyDescent="0.3">
      <c r="A42" s="5">
        <v>39</v>
      </c>
      <c r="B42" s="6"/>
      <c r="C42" s="7"/>
      <c r="D42" s="8"/>
      <c r="E42" s="5"/>
      <c r="F42" s="52"/>
      <c r="G42" s="9"/>
      <c r="H42" s="5"/>
      <c r="M42" s="1">
        <f t="shared" si="1"/>
        <v>1</v>
      </c>
    </row>
    <row r="43" spans="1:13" ht="20.100000000000001" customHeight="1" x14ac:dyDescent="0.3">
      <c r="A43" s="5">
        <v>40</v>
      </c>
      <c r="B43" s="6"/>
      <c r="C43" s="7"/>
      <c r="D43" s="8"/>
      <c r="E43" s="5"/>
      <c r="F43" s="52"/>
      <c r="G43" s="9"/>
      <c r="H43" s="5"/>
      <c r="M43" s="1">
        <f t="shared" si="1"/>
        <v>1</v>
      </c>
    </row>
    <row r="44" spans="1:13" ht="20.100000000000001" customHeight="1" x14ac:dyDescent="0.3">
      <c r="A44" s="5">
        <v>41</v>
      </c>
      <c r="B44" s="6"/>
      <c r="C44" s="7"/>
      <c r="D44" s="8"/>
      <c r="E44" s="5"/>
      <c r="F44" s="5"/>
      <c r="G44" s="9"/>
      <c r="H44" s="5"/>
      <c r="M44" s="1">
        <f t="shared" si="1"/>
        <v>1</v>
      </c>
    </row>
    <row r="45" spans="1:13" ht="20.100000000000001" customHeight="1" x14ac:dyDescent="0.3">
      <c r="A45" s="5">
        <v>42</v>
      </c>
      <c r="B45" s="6"/>
      <c r="C45" s="7"/>
      <c r="D45" s="8"/>
      <c r="E45" s="5"/>
      <c r="F45" s="5"/>
      <c r="G45" s="9"/>
      <c r="H45" s="5"/>
      <c r="M45" s="1">
        <f t="shared" si="1"/>
        <v>1</v>
      </c>
    </row>
    <row r="46" spans="1:13" ht="20.100000000000001" customHeight="1" x14ac:dyDescent="0.3">
      <c r="A46" s="5">
        <v>43</v>
      </c>
      <c r="B46" s="6"/>
      <c r="C46" s="7"/>
      <c r="D46" s="8"/>
      <c r="E46" s="5"/>
      <c r="F46" s="5"/>
      <c r="G46" s="9"/>
      <c r="H46" s="5"/>
      <c r="M46" s="1">
        <f t="shared" si="1"/>
        <v>1</v>
      </c>
    </row>
    <row r="47" spans="1:13" ht="20.100000000000001" customHeight="1" x14ac:dyDescent="0.3">
      <c r="A47" s="5">
        <v>44</v>
      </c>
      <c r="B47" s="6"/>
      <c r="C47" s="7"/>
      <c r="D47" s="8"/>
      <c r="E47" s="5"/>
      <c r="F47" s="5"/>
      <c r="G47" s="9"/>
      <c r="H47" s="5"/>
      <c r="M47" s="1">
        <f t="shared" si="1"/>
        <v>1</v>
      </c>
    </row>
    <row r="48" spans="1:13" ht="20.100000000000001" customHeight="1" x14ac:dyDescent="0.3">
      <c r="A48" s="5">
        <v>45</v>
      </c>
      <c r="B48" s="6"/>
      <c r="C48" s="7"/>
      <c r="D48" s="8"/>
      <c r="E48" s="5"/>
      <c r="F48" s="5"/>
      <c r="G48" s="9"/>
      <c r="H48" s="5"/>
      <c r="M48" s="1">
        <f t="shared" si="1"/>
        <v>1</v>
      </c>
    </row>
    <row r="49" spans="1:13" ht="20.100000000000001" customHeight="1" x14ac:dyDescent="0.3">
      <c r="A49" s="5">
        <v>46</v>
      </c>
      <c r="B49" s="6"/>
      <c r="C49" s="7"/>
      <c r="D49" s="8"/>
      <c r="E49" s="5"/>
      <c r="F49" s="5"/>
      <c r="G49" s="9"/>
      <c r="H49" s="5"/>
      <c r="M49" s="1">
        <f t="shared" ref="M49:M90" si="2">MONTH(B49)</f>
        <v>1</v>
      </c>
    </row>
    <row r="50" spans="1:13" ht="20.100000000000001" customHeight="1" x14ac:dyDescent="0.3">
      <c r="A50" s="5">
        <v>47</v>
      </c>
      <c r="B50" s="6"/>
      <c r="C50" s="7"/>
      <c r="D50" s="8"/>
      <c r="E50" s="5"/>
      <c r="F50" s="5"/>
      <c r="G50" s="9"/>
      <c r="H50" s="5"/>
      <c r="M50" s="1">
        <f t="shared" si="2"/>
        <v>1</v>
      </c>
    </row>
    <row r="51" spans="1:13" ht="20.100000000000001" customHeight="1" x14ac:dyDescent="0.3">
      <c r="A51" s="5">
        <v>48</v>
      </c>
      <c r="B51" s="6"/>
      <c r="C51" s="7"/>
      <c r="D51" s="8"/>
      <c r="E51" s="5"/>
      <c r="F51" s="5"/>
      <c r="G51" s="9"/>
      <c r="H51" s="5"/>
      <c r="M51" s="1">
        <f t="shared" si="2"/>
        <v>1</v>
      </c>
    </row>
    <row r="52" spans="1:13" ht="20.100000000000001" customHeight="1" x14ac:dyDescent="0.3">
      <c r="A52" s="5">
        <v>49</v>
      </c>
      <c r="B52" s="6"/>
      <c r="C52" s="7"/>
      <c r="D52" s="8"/>
      <c r="E52" s="5"/>
      <c r="F52" s="5"/>
      <c r="G52" s="9"/>
      <c r="H52" s="5"/>
      <c r="M52" s="1">
        <f t="shared" si="2"/>
        <v>1</v>
      </c>
    </row>
    <row r="53" spans="1:13" ht="20.100000000000001" customHeight="1" x14ac:dyDescent="0.3">
      <c r="A53" s="5">
        <v>50</v>
      </c>
      <c r="B53" s="6"/>
      <c r="C53" s="7"/>
      <c r="D53" s="8"/>
      <c r="E53" s="5"/>
      <c r="F53" s="5"/>
      <c r="G53" s="9"/>
      <c r="H53" s="5"/>
      <c r="M53" s="1">
        <f t="shared" si="2"/>
        <v>1</v>
      </c>
    </row>
    <row r="54" spans="1:13" ht="20.100000000000001" customHeight="1" x14ac:dyDescent="0.3">
      <c r="A54" s="5">
        <v>51</v>
      </c>
      <c r="B54" s="6"/>
      <c r="C54" s="7"/>
      <c r="D54" s="8"/>
      <c r="E54" s="5"/>
      <c r="F54" s="5"/>
      <c r="G54" s="9"/>
      <c r="H54" s="5"/>
      <c r="M54" s="1">
        <f t="shared" si="2"/>
        <v>1</v>
      </c>
    </row>
    <row r="55" spans="1:13" ht="20.100000000000001" customHeight="1" x14ac:dyDescent="0.3">
      <c r="A55" s="5">
        <v>52</v>
      </c>
      <c r="B55" s="6"/>
      <c r="C55" s="7"/>
      <c r="D55" s="8"/>
      <c r="E55" s="5"/>
      <c r="F55" s="5"/>
      <c r="G55" s="9"/>
      <c r="H55" s="5"/>
      <c r="M55" s="1">
        <f t="shared" si="2"/>
        <v>1</v>
      </c>
    </row>
    <row r="56" spans="1:13" ht="20.100000000000001" customHeight="1" x14ac:dyDescent="0.3">
      <c r="A56" s="5">
        <v>53</v>
      </c>
      <c r="B56" s="6"/>
      <c r="C56" s="7"/>
      <c r="D56" s="8"/>
      <c r="E56" s="5"/>
      <c r="F56" s="5"/>
      <c r="G56" s="9"/>
      <c r="H56" s="5"/>
      <c r="M56" s="1">
        <f t="shared" si="2"/>
        <v>1</v>
      </c>
    </row>
    <row r="57" spans="1:13" ht="20.100000000000001" customHeight="1" x14ac:dyDescent="0.3">
      <c r="A57" s="5">
        <v>54</v>
      </c>
      <c r="B57" s="6"/>
      <c r="C57" s="7"/>
      <c r="D57" s="8"/>
      <c r="E57" s="5"/>
      <c r="F57" s="5"/>
      <c r="G57" s="9"/>
      <c r="H57" s="5"/>
      <c r="M57" s="1">
        <f t="shared" si="2"/>
        <v>1</v>
      </c>
    </row>
    <row r="58" spans="1:13" ht="20.100000000000001" customHeight="1" x14ac:dyDescent="0.3">
      <c r="A58" s="5">
        <v>55</v>
      </c>
      <c r="B58" s="6"/>
      <c r="C58" s="7"/>
      <c r="D58" s="8"/>
      <c r="E58" s="5"/>
      <c r="F58" s="5"/>
      <c r="G58" s="9"/>
      <c r="H58" s="5"/>
      <c r="M58" s="1">
        <f t="shared" si="2"/>
        <v>1</v>
      </c>
    </row>
    <row r="59" spans="1:13" ht="20.100000000000001" customHeight="1" x14ac:dyDescent="0.3">
      <c r="A59" s="5">
        <v>56</v>
      </c>
      <c r="B59" s="6"/>
      <c r="C59" s="7"/>
      <c r="D59" s="8"/>
      <c r="E59" s="5"/>
      <c r="F59" s="5"/>
      <c r="G59" s="9"/>
      <c r="H59" s="5"/>
      <c r="M59" s="1">
        <f t="shared" si="2"/>
        <v>1</v>
      </c>
    </row>
    <row r="60" spans="1:13" ht="20.100000000000001" customHeight="1" x14ac:dyDescent="0.3">
      <c r="A60" s="5">
        <v>57</v>
      </c>
      <c r="B60" s="6"/>
      <c r="C60" s="7"/>
      <c r="D60" s="8"/>
      <c r="E60" s="5"/>
      <c r="F60" s="5"/>
      <c r="G60" s="9"/>
      <c r="H60" s="5"/>
      <c r="M60" s="1">
        <f t="shared" si="2"/>
        <v>1</v>
      </c>
    </row>
    <row r="61" spans="1:13" ht="20.100000000000001" customHeight="1" x14ac:dyDescent="0.3">
      <c r="A61" s="5">
        <v>58</v>
      </c>
      <c r="B61" s="6"/>
      <c r="C61" s="7"/>
      <c r="D61" s="8"/>
      <c r="E61" s="5"/>
      <c r="F61" s="5"/>
      <c r="G61" s="9"/>
      <c r="H61" s="5"/>
      <c r="M61" s="1">
        <f t="shared" si="2"/>
        <v>1</v>
      </c>
    </row>
    <row r="62" spans="1:13" ht="20.100000000000001" customHeight="1" x14ac:dyDescent="0.3">
      <c r="A62" s="5">
        <v>59</v>
      </c>
      <c r="B62" s="6"/>
      <c r="C62" s="7"/>
      <c r="D62" s="8"/>
      <c r="E62" s="5"/>
      <c r="F62" s="5"/>
      <c r="G62" s="9"/>
      <c r="H62" s="5"/>
      <c r="M62" s="1">
        <f t="shared" si="2"/>
        <v>1</v>
      </c>
    </row>
    <row r="63" spans="1:13" ht="20.100000000000001" customHeight="1" x14ac:dyDescent="0.3">
      <c r="A63" s="5">
        <v>60</v>
      </c>
      <c r="B63" s="6"/>
      <c r="C63" s="7"/>
      <c r="D63" s="8"/>
      <c r="E63" s="5"/>
      <c r="F63" s="5"/>
      <c r="G63" s="9"/>
      <c r="H63" s="5"/>
      <c r="M63" s="1">
        <f t="shared" si="2"/>
        <v>1</v>
      </c>
    </row>
    <row r="64" spans="1:13" ht="20.100000000000001" customHeight="1" x14ac:dyDescent="0.3">
      <c r="A64" s="5">
        <v>61</v>
      </c>
      <c r="B64" s="6"/>
      <c r="C64" s="7"/>
      <c r="D64" s="8"/>
      <c r="E64" s="5"/>
      <c r="F64" s="5"/>
      <c r="G64" s="9"/>
      <c r="H64" s="5"/>
      <c r="M64" s="1">
        <f t="shared" si="2"/>
        <v>1</v>
      </c>
    </row>
    <row r="65" spans="1:13" ht="20.100000000000001" customHeight="1" x14ac:dyDescent="0.3">
      <c r="A65" s="5">
        <v>62</v>
      </c>
      <c r="B65" s="6"/>
      <c r="C65" s="7"/>
      <c r="D65" s="8"/>
      <c r="E65" s="5"/>
      <c r="F65" s="5"/>
      <c r="G65" s="9"/>
      <c r="H65" s="5"/>
      <c r="M65" s="1">
        <f t="shared" si="2"/>
        <v>1</v>
      </c>
    </row>
    <row r="66" spans="1:13" ht="20.100000000000001" customHeight="1" x14ac:dyDescent="0.3">
      <c r="A66" s="5">
        <v>63</v>
      </c>
      <c r="B66" s="6"/>
      <c r="C66" s="7"/>
      <c r="D66" s="8"/>
      <c r="E66" s="5"/>
      <c r="F66" s="5"/>
      <c r="G66" s="9"/>
      <c r="H66" s="5"/>
      <c r="M66" s="1">
        <f t="shared" si="2"/>
        <v>1</v>
      </c>
    </row>
    <row r="67" spans="1:13" ht="20.100000000000001" customHeight="1" x14ac:dyDescent="0.3">
      <c r="A67" s="5"/>
      <c r="B67" s="5"/>
      <c r="C67" s="7"/>
      <c r="D67" s="8"/>
      <c r="E67" s="5"/>
      <c r="F67" s="5"/>
      <c r="G67" s="9"/>
      <c r="H67" s="5"/>
      <c r="M67" s="1">
        <f t="shared" si="2"/>
        <v>1</v>
      </c>
    </row>
    <row r="68" spans="1:13" ht="20.100000000000001" customHeight="1" x14ac:dyDescent="0.3">
      <c r="A68" s="5"/>
      <c r="B68" s="5"/>
      <c r="C68" s="7"/>
      <c r="D68" s="8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8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8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8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8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8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8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8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8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8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6" xr:uid="{DA0D3495-0159-4144-B9E9-5E9E041B648E}">
    <filterColumn colId="1">
      <filters blank="1">
        <dateGroupItem year="2022" month="3" dateTimeGrouping="month"/>
      </filters>
    </filterColumn>
    <sortState ref="A4:G41">
      <sortCondition ref="B3:B39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zoomScaleNormal="100" workbookViewId="0">
      <pane ySplit="3" topLeftCell="A4" activePane="bottomLeft" state="frozen"/>
      <selection pane="bottomLeft" activeCell="G10" sqref="G10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2" ht="20.10000000000000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61</v>
      </c>
      <c r="G4" s="8" t="s">
        <v>39</v>
      </c>
      <c r="H4" s="9"/>
      <c r="L4" s="1">
        <f t="shared" ref="L4:L6" si="0">MONTH(B4)</f>
        <v>1</v>
      </c>
    </row>
    <row r="5" spans="1:12" ht="20.10000000000000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59</v>
      </c>
      <c r="F5" s="5" t="s">
        <v>60</v>
      </c>
      <c r="G5" s="8" t="s">
        <v>40</v>
      </c>
      <c r="H5" s="9"/>
      <c r="L5" s="1">
        <f t="shared" si="0"/>
        <v>1</v>
      </c>
    </row>
    <row r="6" spans="1:12" ht="20.10000000000000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62</v>
      </c>
      <c r="F6" s="20" t="s">
        <v>60</v>
      </c>
      <c r="G6" s="8" t="s">
        <v>41</v>
      </c>
      <c r="H6" s="9"/>
      <c r="L6" s="1">
        <f t="shared" si="0"/>
        <v>1</v>
      </c>
    </row>
    <row r="7" spans="1:12" ht="20.100000000000001" customHeight="1" x14ac:dyDescent="0.3">
      <c r="A7" s="5">
        <v>4</v>
      </c>
      <c r="B7" s="6">
        <v>44670</v>
      </c>
      <c r="C7" s="7">
        <v>162000</v>
      </c>
      <c r="D7" s="5" t="s">
        <v>108</v>
      </c>
      <c r="E7" s="8" t="s">
        <v>107</v>
      </c>
      <c r="F7" s="5" t="s">
        <v>96</v>
      </c>
      <c r="G7" s="8" t="s">
        <v>106</v>
      </c>
      <c r="H7" s="9"/>
      <c r="L7" s="1">
        <f t="shared" ref="L7:L57" si="1">MONTH(B7)</f>
        <v>4</v>
      </c>
    </row>
    <row r="8" spans="1:12" ht="20.100000000000001" customHeight="1" x14ac:dyDescent="0.3">
      <c r="A8" s="5">
        <v>5</v>
      </c>
      <c r="B8" s="6"/>
      <c r="C8" s="11"/>
      <c r="D8" s="5"/>
      <c r="E8" s="8"/>
      <c r="F8" s="5"/>
      <c r="G8" s="8"/>
      <c r="H8" s="9"/>
      <c r="L8" s="1">
        <f t="shared" si="1"/>
        <v>1</v>
      </c>
    </row>
    <row r="9" spans="1:12" ht="20.100000000000001" customHeight="1" x14ac:dyDescent="0.3">
      <c r="A9" s="5">
        <v>6</v>
      </c>
      <c r="B9" s="6"/>
      <c r="C9" s="11"/>
      <c r="D9" s="5"/>
      <c r="E9" s="8"/>
      <c r="F9" s="5"/>
      <c r="G9" s="8"/>
      <c r="H9" s="9"/>
      <c r="L9" s="1">
        <f t="shared" si="1"/>
        <v>1</v>
      </c>
    </row>
    <row r="10" spans="1:12" ht="20.100000000000001" customHeight="1" x14ac:dyDescent="0.3">
      <c r="A10" s="5">
        <v>7</v>
      </c>
      <c r="B10" s="6"/>
      <c r="C10" s="7"/>
      <c r="D10" s="20"/>
      <c r="E10" s="8"/>
      <c r="F10" s="20"/>
      <c r="G10" s="8"/>
      <c r="H10" s="9"/>
      <c r="L10" s="1">
        <f t="shared" si="1"/>
        <v>1</v>
      </c>
    </row>
    <row r="11" spans="1:12" ht="20.100000000000001" customHeight="1" x14ac:dyDescent="0.3">
      <c r="A11" s="5">
        <v>8</v>
      </c>
      <c r="B11" s="6"/>
      <c r="C11" s="7"/>
      <c r="D11" s="5"/>
      <c r="E11" s="8"/>
      <c r="F11" s="5"/>
      <c r="G11" s="8"/>
      <c r="H11" s="9"/>
      <c r="L11" s="1">
        <f t="shared" si="1"/>
        <v>1</v>
      </c>
    </row>
    <row r="12" spans="1:12" ht="20.100000000000001" customHeight="1" x14ac:dyDescent="0.3">
      <c r="A12" s="5">
        <v>9</v>
      </c>
      <c r="B12" s="6"/>
      <c r="C12" s="7"/>
      <c r="D12" s="5"/>
      <c r="E12" s="8"/>
      <c r="F12" s="5"/>
      <c r="G12" s="8"/>
      <c r="H12" s="9"/>
      <c r="L12" s="1">
        <f t="shared" si="1"/>
        <v>1</v>
      </c>
    </row>
    <row r="13" spans="1:12" ht="20.100000000000001" customHeight="1" x14ac:dyDescent="0.3">
      <c r="A13" s="5">
        <v>10</v>
      </c>
      <c r="B13" s="6"/>
      <c r="C13" s="7"/>
      <c r="D13" s="5"/>
      <c r="E13" s="8"/>
      <c r="F13" s="5"/>
      <c r="G13" s="8"/>
      <c r="H13" s="9"/>
      <c r="L13" s="1">
        <f>MONTH(B4)</f>
        <v>1</v>
      </c>
    </row>
    <row r="14" spans="1:12" ht="20.100000000000001" customHeight="1" x14ac:dyDescent="0.3">
      <c r="A14" s="5">
        <v>11</v>
      </c>
      <c r="B14" s="6"/>
      <c r="C14" s="11"/>
      <c r="D14" s="5"/>
      <c r="E14" s="8"/>
      <c r="F14" s="5"/>
      <c r="G14" s="8"/>
      <c r="H14" s="9"/>
      <c r="L14" s="1">
        <f>MONTH(B5)</f>
        <v>1</v>
      </c>
    </row>
    <row r="15" spans="1:12" ht="20.100000000000001" customHeight="1" x14ac:dyDescent="0.3">
      <c r="A15" s="5">
        <v>12</v>
      </c>
      <c r="B15" s="6"/>
      <c r="C15" s="11"/>
      <c r="D15" s="5"/>
      <c r="E15" s="8"/>
      <c r="F15" s="5"/>
      <c r="G15" s="8"/>
      <c r="H15" s="9"/>
      <c r="L15" s="1">
        <f>MONTH(B6)</f>
        <v>1</v>
      </c>
    </row>
    <row r="16" spans="1:12" ht="20.100000000000001" customHeight="1" x14ac:dyDescent="0.3">
      <c r="A16" s="5">
        <v>13</v>
      </c>
      <c r="B16" s="6"/>
      <c r="C16" s="7"/>
      <c r="D16" s="20"/>
      <c r="E16" s="8"/>
      <c r="F16" s="20"/>
      <c r="G16" s="8"/>
      <c r="H16" s="9"/>
      <c r="L16" s="1">
        <f t="shared" si="1"/>
        <v>1</v>
      </c>
    </row>
    <row r="17" spans="1:12" ht="20.100000000000001" customHeight="1" x14ac:dyDescent="0.3">
      <c r="A17" s="5">
        <v>14</v>
      </c>
      <c r="B17" s="6"/>
      <c r="C17" s="7"/>
      <c r="D17" s="5"/>
      <c r="E17" s="8"/>
      <c r="F17" s="5"/>
      <c r="G17" s="8"/>
      <c r="H17" s="9"/>
      <c r="L17" s="1">
        <f t="shared" si="1"/>
        <v>1</v>
      </c>
    </row>
    <row r="18" spans="1:12" ht="20.100000000000001" customHeight="1" x14ac:dyDescent="0.3">
      <c r="A18" s="5">
        <v>15</v>
      </c>
      <c r="B18" s="6"/>
      <c r="C18" s="7"/>
      <c r="D18" s="5"/>
      <c r="E18" s="8"/>
      <c r="F18" s="5"/>
      <c r="G18" s="8"/>
      <c r="H18" s="9"/>
      <c r="L18" s="1">
        <f t="shared" si="1"/>
        <v>1</v>
      </c>
    </row>
    <row r="19" spans="1:12" ht="20.100000000000001" customHeight="1" x14ac:dyDescent="0.3">
      <c r="A19" s="5">
        <v>16</v>
      </c>
      <c r="B19" s="6"/>
      <c r="C19" s="7"/>
      <c r="D19" s="5"/>
      <c r="E19" s="8"/>
      <c r="F19" s="5"/>
      <c r="G19" s="8"/>
      <c r="H19" s="9"/>
      <c r="L19" s="1">
        <f t="shared" si="1"/>
        <v>1</v>
      </c>
    </row>
    <row r="20" spans="1:12" ht="20.100000000000001" customHeight="1" x14ac:dyDescent="0.3">
      <c r="A20" s="5">
        <v>17</v>
      </c>
      <c r="B20" s="6"/>
      <c r="C20" s="11"/>
      <c r="D20" s="5"/>
      <c r="E20" s="8"/>
      <c r="F20" s="5"/>
      <c r="G20" s="8"/>
      <c r="H20" s="9"/>
      <c r="L20" s="1">
        <f t="shared" si="1"/>
        <v>1</v>
      </c>
    </row>
    <row r="21" spans="1:12" ht="20.100000000000001" customHeight="1" x14ac:dyDescent="0.3">
      <c r="A21" s="5">
        <v>18</v>
      </c>
      <c r="B21" s="6"/>
      <c r="C21" s="11"/>
      <c r="D21" s="5"/>
      <c r="E21" s="8"/>
      <c r="F21" s="5"/>
      <c r="G21" s="8"/>
      <c r="H21" s="9"/>
      <c r="L21" s="1">
        <f t="shared" si="1"/>
        <v>1</v>
      </c>
    </row>
    <row r="22" spans="1:12" ht="20.100000000000001" customHeight="1" x14ac:dyDescent="0.3">
      <c r="A22" s="5">
        <v>19</v>
      </c>
      <c r="B22" s="6"/>
      <c r="C22" s="11"/>
      <c r="D22" s="5"/>
      <c r="E22" s="8"/>
      <c r="F22" s="5"/>
      <c r="G22" s="8"/>
      <c r="H22" s="9"/>
      <c r="L22" s="1">
        <f t="shared" si="1"/>
        <v>1</v>
      </c>
    </row>
    <row r="23" spans="1:12" ht="20.100000000000001" customHeight="1" x14ac:dyDescent="0.3">
      <c r="A23" s="5">
        <v>20</v>
      </c>
      <c r="B23" s="6"/>
      <c r="C23" s="11"/>
      <c r="D23" s="5"/>
      <c r="E23" s="8"/>
      <c r="F23" s="5"/>
      <c r="G23" s="8"/>
      <c r="H23" s="9"/>
      <c r="L23" s="1">
        <f t="shared" si="1"/>
        <v>1</v>
      </c>
    </row>
    <row r="24" spans="1:12" ht="20.10000000000000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1"/>
        <v>1</v>
      </c>
    </row>
    <row r="25" spans="1:12" ht="20.10000000000000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1"/>
        <v>1</v>
      </c>
    </row>
    <row r="26" spans="1:12" ht="20.10000000000000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>MONTH(B26)</f>
        <v>1</v>
      </c>
    </row>
    <row r="27" spans="1:12" ht="20.10000000000000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1"/>
        <v>1</v>
      </c>
    </row>
    <row r="28" spans="1:12" ht="20.10000000000000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1"/>
        <v>1</v>
      </c>
    </row>
    <row r="29" spans="1:12" ht="20.10000000000000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1"/>
        <v>1</v>
      </c>
    </row>
    <row r="30" spans="1:12" ht="20.10000000000000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1"/>
        <v>1</v>
      </c>
    </row>
    <row r="31" spans="1:12" ht="20.10000000000000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1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1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1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1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1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1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1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1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1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1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1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1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1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1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1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1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1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1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1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1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1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1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1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1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1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1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1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/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1"/>
  <sheetViews>
    <sheetView workbookViewId="0">
      <selection activeCell="D8" sqref="D8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0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61" t="s">
        <v>36</v>
      </c>
    </row>
    <row r="4" spans="1:12" ht="20.100000000000001" customHeight="1" x14ac:dyDescent="0.3">
      <c r="A4" s="26">
        <v>1</v>
      </c>
      <c r="B4" s="27">
        <v>44649</v>
      </c>
      <c r="C4" s="28">
        <v>2400000</v>
      </c>
      <c r="D4" s="26" t="s">
        <v>86</v>
      </c>
      <c r="E4" s="26" t="s">
        <v>88</v>
      </c>
      <c r="F4" s="29" t="s">
        <v>87</v>
      </c>
      <c r="G4" s="29" t="s">
        <v>84</v>
      </c>
      <c r="L4" s="16">
        <f>MONTH(B4)</f>
        <v>3</v>
      </c>
    </row>
    <row r="5" spans="1:12" ht="20.100000000000001" customHeight="1" x14ac:dyDescent="0.3">
      <c r="A5" s="26">
        <v>2</v>
      </c>
      <c r="B5" s="27">
        <v>44673</v>
      </c>
      <c r="C5" s="28">
        <v>780000</v>
      </c>
      <c r="D5" s="26" t="s">
        <v>86</v>
      </c>
      <c r="E5" s="26" t="s">
        <v>88</v>
      </c>
      <c r="F5" s="29" t="s">
        <v>105</v>
      </c>
      <c r="G5" s="29" t="s">
        <v>56</v>
      </c>
      <c r="L5" s="16">
        <f t="shared" ref="L5:L68" si="0">MONTH(B5)</f>
        <v>4</v>
      </c>
    </row>
    <row r="6" spans="1:12" ht="20.100000000000001" customHeight="1" x14ac:dyDescent="0.3">
      <c r="A6" s="26">
        <v>3</v>
      </c>
      <c r="B6" s="27"/>
      <c r="C6" s="28"/>
      <c r="D6" s="26"/>
      <c r="E6" s="26"/>
      <c r="F6" s="29"/>
      <c r="G6" s="29"/>
      <c r="L6" s="16">
        <f t="shared" si="0"/>
        <v>1</v>
      </c>
    </row>
    <row r="7" spans="1:12" ht="20.100000000000001" customHeight="1" x14ac:dyDescent="0.3">
      <c r="A7" s="26">
        <v>4</v>
      </c>
      <c r="B7" s="27"/>
      <c r="C7" s="28"/>
      <c r="D7" s="26"/>
      <c r="E7" s="26"/>
      <c r="F7" s="29"/>
      <c r="G7" s="29"/>
      <c r="L7" s="16">
        <f t="shared" si="0"/>
        <v>1</v>
      </c>
    </row>
    <row r="8" spans="1:12" ht="20.100000000000001" customHeight="1" x14ac:dyDescent="0.3">
      <c r="A8" s="26">
        <v>5</v>
      </c>
      <c r="B8" s="27"/>
      <c r="C8" s="28"/>
      <c r="D8" s="26"/>
      <c r="E8" s="26"/>
      <c r="F8" s="29"/>
      <c r="G8" s="29"/>
      <c r="L8" s="16">
        <f t="shared" si="0"/>
        <v>1</v>
      </c>
    </row>
    <row r="9" spans="1:12" ht="20.100000000000001" customHeight="1" x14ac:dyDescent="0.3">
      <c r="A9" s="26">
        <v>6</v>
      </c>
      <c r="B9" s="27"/>
      <c r="C9" s="30"/>
      <c r="D9" s="26"/>
      <c r="E9" s="26"/>
      <c r="F9" s="29"/>
      <c r="G9" s="29"/>
      <c r="L9" s="16">
        <f t="shared" si="0"/>
        <v>1</v>
      </c>
    </row>
    <row r="10" spans="1:12" ht="20.10000000000000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0"/>
  <sheetViews>
    <sheetView workbookViewId="0">
      <selection activeCell="H13" sqref="H13"/>
    </sheetView>
  </sheetViews>
  <sheetFormatPr defaultRowHeight="16.5" x14ac:dyDescent="0.3"/>
  <cols>
    <col min="2" max="2" width="12.25" bestFit="1" customWidth="1"/>
    <col min="3" max="3" width="13" bestFit="1" customWidth="1"/>
    <col min="4" max="5" width="12.75" style="58" customWidth="1"/>
  </cols>
  <sheetData>
    <row r="1" spans="2:5" ht="26.25" customHeight="1" x14ac:dyDescent="0.3">
      <c r="C1" t="s">
        <v>28</v>
      </c>
    </row>
    <row r="2" spans="2:5" x14ac:dyDescent="0.3">
      <c r="C2" s="59" t="s">
        <v>30</v>
      </c>
      <c r="D2" s="60" t="s">
        <v>31</v>
      </c>
      <c r="E2" s="60" t="s">
        <v>32</v>
      </c>
    </row>
    <row r="3" spans="2:5" x14ac:dyDescent="0.3">
      <c r="B3" t="s">
        <v>21</v>
      </c>
      <c r="C3" s="58">
        <v>6000000</v>
      </c>
    </row>
    <row r="4" spans="2:5" x14ac:dyDescent="0.3">
      <c r="B4" t="s">
        <v>24</v>
      </c>
      <c r="C4" s="58">
        <v>1300000</v>
      </c>
    </row>
    <row r="5" spans="2:5" x14ac:dyDescent="0.3">
      <c r="B5" t="s">
        <v>23</v>
      </c>
      <c r="C5" s="58">
        <v>1300000</v>
      </c>
    </row>
    <row r="6" spans="2:5" x14ac:dyDescent="0.3">
      <c r="B6" t="s">
        <v>26</v>
      </c>
      <c r="C6" s="58">
        <v>1300000</v>
      </c>
    </row>
    <row r="7" spans="2:5" x14ac:dyDescent="0.3">
      <c r="B7" t="s">
        <v>25</v>
      </c>
      <c r="C7" s="58">
        <v>1300000</v>
      </c>
    </row>
    <row r="8" spans="2:5" x14ac:dyDescent="0.3">
      <c r="B8" t="s">
        <v>29</v>
      </c>
      <c r="C8" s="58">
        <v>1300000</v>
      </c>
    </row>
    <row r="9" spans="2:5" x14ac:dyDescent="0.3">
      <c r="B9" t="s">
        <v>27</v>
      </c>
      <c r="C9" s="58">
        <v>1300000</v>
      </c>
    </row>
    <row r="10" spans="2:5" x14ac:dyDescent="0.3">
      <c r="B10" t="s">
        <v>22</v>
      </c>
      <c r="C10" s="58">
        <v>1300000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2022-05-20T06:38:09Z</dcterms:modified>
</cp:coreProperties>
</file>