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3년 회계업무\23년 기본업무\업무추진비\!업무추진비 공개\"/>
    </mc:Choice>
  </mc:AlternateContent>
  <xr:revisionPtr revIDLastSave="0" documentId="8_{C539E7DD-0C8F-4A35-ABDD-F9AFACEE5A6F}" xr6:coauthVersionLast="37" xr6:coauthVersionMax="37" xr10:uidLastSave="{00000000-0000-0000-0000-000000000000}"/>
  <bookViews>
    <workbookView xWindow="480" yWindow="210" windowWidth="18315" windowHeight="11535" xr2:uid="{00000000-000D-0000-FFFF-FFFF00000000}"/>
  </bookViews>
  <sheets>
    <sheet name="업무추진비 집행내역" sheetId="1" r:id="rId1"/>
    <sheet name="기관운영업무추진비" sheetId="2" r:id="rId2"/>
    <sheet name="시책추진업무추진비" sheetId="5" r:id="rId3"/>
    <sheet name="정원가산업무추진비" sheetId="6" r:id="rId4"/>
    <sheet name="기타" sheetId="8" r:id="rId5"/>
  </sheets>
  <definedNames>
    <definedName name="_xlnm._FilterDatabase" localSheetId="1" hidden="1">기관운영업무추진비!$A$3:$G$103</definedName>
    <definedName name="_xlnm._FilterDatabase" localSheetId="2" hidden="1">시책추진업무추진비!$A$3:$F$35</definedName>
    <definedName name="_xlnm._FilterDatabase" localSheetId="0" hidden="1">'업무추진비 집행내역'!$B$3:$G$4</definedName>
    <definedName name="_xlnm._FilterDatabase" localSheetId="3" hidden="1">정원가산업무추진비!$A$3:$G$33</definedName>
  </definedNames>
  <calcPr calcId="179021"/>
</workbook>
</file>

<file path=xl/calcChain.xml><?xml version="1.0" encoding="utf-8"?>
<calcChain xmlns="http://schemas.openxmlformats.org/spreadsheetml/2006/main">
  <c r="L6" i="6" l="1"/>
  <c r="L7" i="6"/>
  <c r="L8" i="6"/>
  <c r="L9" i="6"/>
  <c r="L10" i="6"/>
  <c r="L11" i="6"/>
  <c r="L12" i="6"/>
  <c r="L13" i="6"/>
  <c r="L14" i="6"/>
  <c r="L15" i="6"/>
  <c r="L16" i="6"/>
  <c r="L17" i="6"/>
  <c r="L18" i="6"/>
  <c r="L5" i="6"/>
  <c r="C4" i="6" l="1"/>
  <c r="C4" i="5"/>
  <c r="C4" i="2"/>
  <c r="D4" i="2"/>
  <c r="D4" i="5"/>
  <c r="D4" i="6"/>
  <c r="M103" i="2" l="1"/>
  <c r="M102" i="2"/>
  <c r="M101" i="2" l="1"/>
  <c r="M100" i="2" l="1"/>
  <c r="M99" i="2"/>
  <c r="M98" i="2"/>
  <c r="M97" i="2"/>
  <c r="M96" i="2"/>
  <c r="M95" i="2"/>
  <c r="M94" i="2"/>
  <c r="D10" i="8" l="1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D3" i="8" l="1"/>
  <c r="E10" i="8" l="1"/>
  <c r="D4" i="8"/>
  <c r="E4" i="8" s="1"/>
  <c r="D5" i="8"/>
  <c r="E5" i="8" s="1"/>
  <c r="D6" i="8"/>
  <c r="E6" i="8" s="1"/>
  <c r="D7" i="8"/>
  <c r="E7" i="8" s="1"/>
  <c r="D8" i="8"/>
  <c r="E8" i="8" s="1"/>
  <c r="D9" i="8"/>
  <c r="E9" i="8" s="1"/>
  <c r="E3" i="8"/>
  <c r="L19" i="6" l="1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M78" i="2"/>
  <c r="M77" i="2"/>
  <c r="M76" i="2"/>
  <c r="M75" i="2"/>
  <c r="M74" i="2"/>
  <c r="M73" i="2"/>
  <c r="M72" i="2"/>
  <c r="M71" i="2"/>
  <c r="M70" i="2"/>
  <c r="M69" i="2"/>
  <c r="M68" i="2"/>
  <c r="M45" i="2"/>
  <c r="M42" i="2"/>
  <c r="M41" i="2"/>
  <c r="M40" i="2"/>
  <c r="M36" i="2"/>
  <c r="M34" i="2"/>
  <c r="M33" i="2"/>
  <c r="M30" i="2"/>
  <c r="M28" i="2"/>
  <c r="M25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9" i="2"/>
  <c r="M8" i="2"/>
  <c r="M7" i="2"/>
  <c r="J6" i="5"/>
  <c r="J5" i="5" l="1"/>
  <c r="M31" i="2" l="1"/>
  <c r="M32" i="2"/>
  <c r="M35" i="2"/>
  <c r="M37" i="2"/>
  <c r="M38" i="2"/>
  <c r="M39" i="2"/>
  <c r="M43" i="2"/>
  <c r="M44" i="2"/>
  <c r="M46" i="2"/>
  <c r="M47" i="2"/>
  <c r="M48" i="2"/>
  <c r="M49" i="2"/>
  <c r="M24" i="2"/>
  <c r="M26" i="2"/>
  <c r="M27" i="2"/>
  <c r="M29" i="2"/>
  <c r="M6" i="2" l="1"/>
  <c r="M10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5" i="2"/>
  <c r="E5" i="1" l="1"/>
  <c r="D9" i="1"/>
  <c r="D8" i="1"/>
  <c r="D7" i="1"/>
  <c r="D6" i="1"/>
  <c r="D10" i="1"/>
  <c r="D11" i="1"/>
  <c r="D5" i="1"/>
  <c r="D15" i="1"/>
  <c r="F16" i="1"/>
  <c r="F6" i="1"/>
  <c r="F5" i="1"/>
  <c r="F13" i="1"/>
  <c r="F9" i="1"/>
  <c r="F12" i="1"/>
  <c r="F8" i="1"/>
  <c r="F15" i="1"/>
  <c r="F11" i="1"/>
  <c r="F7" i="1"/>
  <c r="F14" i="1"/>
  <c r="F10" i="1"/>
  <c r="D16" i="1"/>
  <c r="D12" i="1"/>
  <c r="D14" i="1"/>
  <c r="D13" i="1"/>
  <c r="E7" i="1"/>
  <c r="E13" i="1"/>
  <c r="E15" i="1"/>
  <c r="E16" i="1"/>
  <c r="E12" i="1"/>
  <c r="E8" i="1"/>
  <c r="E14" i="1"/>
  <c r="E10" i="1"/>
  <c r="E6" i="1"/>
  <c r="E11" i="1"/>
  <c r="E9" i="1"/>
  <c r="F17" i="1" l="1"/>
  <c r="F18" i="1" s="1"/>
  <c r="D17" i="1"/>
  <c r="D18" i="1" s="1"/>
  <c r="E17" i="1"/>
  <c r="E21" i="1" l="1"/>
  <c r="E18" i="1"/>
  <c r="D21" i="1"/>
  <c r="D20" i="1"/>
  <c r="F20" i="1"/>
  <c r="F21" i="1"/>
  <c r="E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3" authorId="0" shapeId="0" xr:uid="{285ABA20-83D9-4381-927C-F46D7CF3EA0B}">
      <text>
        <r>
          <rPr>
            <b/>
            <sz val="9"/>
            <color indexed="81"/>
            <rFont val="Tahoma"/>
            <family val="2"/>
          </rPr>
          <t>user: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3" authorId="0" shapeId="0" xr:uid="{9B85F942-C2DA-4C5D-B671-3385E0B36BA5}">
      <text>
        <r>
          <rPr>
            <b/>
            <sz val="9"/>
            <color indexed="81"/>
            <rFont val="Tahoma"/>
            <family val="2"/>
          </rPr>
          <t>user:</t>
        </r>
      </text>
    </comment>
    <comment ref="E15" authorId="0" shapeId="0" xr:uid="{B072CA9C-2C89-4FD0-9E2D-96CF7F173C4C}">
      <text>
        <r>
          <rPr>
            <b/>
            <sz val="10"/>
            <color indexed="81"/>
            <rFont val="돋움"/>
            <family val="3"/>
            <charset val="129"/>
          </rPr>
          <t>고양경찰서</t>
        </r>
        <r>
          <rPr>
            <b/>
            <sz val="10"/>
            <color indexed="81"/>
            <rFont val="Tahoma"/>
            <family val="2"/>
          </rPr>
          <t xml:space="preserve">, </t>
        </r>
        <r>
          <rPr>
            <b/>
            <sz val="10"/>
            <color indexed="81"/>
            <rFont val="돋움"/>
            <family val="3"/>
            <charset val="129"/>
          </rPr>
          <t>덕양구청</t>
        </r>
        <r>
          <rPr>
            <b/>
            <sz val="10"/>
            <color indexed="81"/>
            <rFont val="Tahoma"/>
            <family val="2"/>
          </rPr>
          <t xml:space="preserve">, </t>
        </r>
        <r>
          <rPr>
            <b/>
            <sz val="10"/>
            <color indexed="81"/>
            <rFont val="돋움"/>
            <family val="3"/>
            <charset val="129"/>
          </rPr>
          <t>동고양세무서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<sst xmlns="http://schemas.openxmlformats.org/spreadsheetml/2006/main" count="549" uniqueCount="324">
  <si>
    <t>통계목</t>
    <phoneticPr fontId="2" type="noConversion"/>
  </si>
  <si>
    <t>기관운영업무추진비</t>
    <phoneticPr fontId="2" type="noConversion"/>
  </si>
  <si>
    <t>시책추진업무추진비</t>
    <phoneticPr fontId="2" type="noConversion"/>
  </si>
  <si>
    <t>정원가산업무추진비</t>
    <phoneticPr fontId="2" type="noConversion"/>
  </si>
  <si>
    <t>집행누계</t>
    <phoneticPr fontId="2" type="noConversion"/>
  </si>
  <si>
    <t>비고</t>
    <phoneticPr fontId="2" type="noConversion"/>
  </si>
  <si>
    <t>사용일자</t>
    <phoneticPr fontId="2" type="noConversion"/>
  </si>
  <si>
    <t>장소</t>
    <phoneticPr fontId="2" type="noConversion"/>
  </si>
  <si>
    <t>집행대상</t>
    <phoneticPr fontId="2" type="noConversion"/>
  </si>
  <si>
    <t>사용내역</t>
    <phoneticPr fontId="2" type="noConversion"/>
  </si>
  <si>
    <t>구분</t>
    <phoneticPr fontId="2" type="noConversion"/>
  </si>
  <si>
    <t>기관운영업무추진비 세부 집행내역</t>
    <phoneticPr fontId="2" type="noConversion"/>
  </si>
  <si>
    <t>시책추진업무추진비 세부 집행내역</t>
    <phoneticPr fontId="2" type="noConversion"/>
  </si>
  <si>
    <t>정원가산업무추진비 세부 집행내역</t>
    <phoneticPr fontId="2" type="noConversion"/>
  </si>
  <si>
    <t>연간 예산잔액</t>
    <phoneticPr fontId="2" type="noConversion"/>
  </si>
  <si>
    <t>분기별 예산잔액</t>
    <phoneticPr fontId="2" type="noConversion"/>
  </si>
  <si>
    <t>예산 분기별 배정</t>
    <phoneticPr fontId="2" type="noConversion"/>
  </si>
  <si>
    <t>연간 예산액</t>
    <phoneticPr fontId="2" type="noConversion"/>
  </si>
  <si>
    <t>집행
내역</t>
    <phoneticPr fontId="2" type="noConversion"/>
  </si>
  <si>
    <t>3분기 배정액</t>
    <phoneticPr fontId="2" type="noConversion"/>
  </si>
  <si>
    <t>서장</t>
    <phoneticPr fontId="2" type="noConversion"/>
  </si>
  <si>
    <t>화전센터장</t>
    <phoneticPr fontId="2" type="noConversion"/>
  </si>
  <si>
    <t>구급대장</t>
    <phoneticPr fontId="2" type="noConversion"/>
  </si>
  <si>
    <t>구조대장</t>
    <phoneticPr fontId="2" type="noConversion"/>
  </si>
  <si>
    <t>능곡센터장</t>
    <phoneticPr fontId="2" type="noConversion"/>
  </si>
  <si>
    <t>원당센터장</t>
    <phoneticPr fontId="2" type="noConversion"/>
  </si>
  <si>
    <t>행신센터장</t>
    <phoneticPr fontId="2" type="noConversion"/>
  </si>
  <si>
    <t>기관운영경비</t>
    <phoneticPr fontId="2" type="noConversion"/>
  </si>
  <si>
    <t>삼송센터장</t>
    <phoneticPr fontId="2" type="noConversion"/>
  </si>
  <si>
    <t>연간예산액</t>
    <phoneticPr fontId="2" type="noConversion"/>
  </si>
  <si>
    <t>지출액</t>
    <phoneticPr fontId="2" type="noConversion"/>
  </si>
  <si>
    <t>잔액</t>
    <phoneticPr fontId="2" type="noConversion"/>
  </si>
  <si>
    <t>사용자(전달자)</t>
    <phoneticPr fontId="2" type="noConversion"/>
  </si>
  <si>
    <t>지출방법</t>
    <phoneticPr fontId="2" type="noConversion"/>
  </si>
  <si>
    <t>지출방법</t>
    <phoneticPr fontId="2" type="noConversion"/>
  </si>
  <si>
    <t>서장</t>
    <phoneticPr fontId="2" type="noConversion"/>
  </si>
  <si>
    <t>카드</t>
    <phoneticPr fontId="2" type="noConversion"/>
  </si>
  <si>
    <t>소방1</t>
    <phoneticPr fontId="2" type="noConversion"/>
  </si>
  <si>
    <t>상반기 예산잔액</t>
    <phoneticPr fontId="2" type="noConversion"/>
  </si>
  <si>
    <t>소방25</t>
    <phoneticPr fontId="2" type="noConversion"/>
  </si>
  <si>
    <t>고양상공회의소 회장 취임에 따른 축하화환 구매비용 지급(시책)</t>
  </si>
  <si>
    <t>동고양세무서장 취임에 따른 축하화환 구매비용 지급(시책)</t>
  </si>
  <si>
    <t>2022년 생활안전업무 유공 민간인 표창 수여식 기념품 구매비용 지급(시책)</t>
  </si>
  <si>
    <t>재난현장 효율적 대응 및 소방정책 업무협조를 위한 간담회  비용 지급(시책)</t>
  </si>
  <si>
    <t>도담곤드레한정식</t>
    <phoneticPr fontId="2" type="noConversion"/>
  </si>
  <si>
    <t>도의원1,북부본부장1,서장 등 8명</t>
    <phoneticPr fontId="2" type="noConversion"/>
  </si>
  <si>
    <t>서장</t>
  </si>
  <si>
    <t>현진원예</t>
    <phoneticPr fontId="2" type="noConversion"/>
  </si>
  <si>
    <t>고양상공회의소 회장</t>
    <phoneticPr fontId="2" type="noConversion"/>
  </si>
  <si>
    <t>동고양세무서장</t>
    <phoneticPr fontId="2" type="noConversion"/>
  </si>
  <si>
    <t>민간인 표창대상</t>
    <phoneticPr fontId="2" type="noConversion"/>
  </si>
  <si>
    <t>현장대응체계 확립을 위한 업무협조에 따른 직원 간담회 비용 지급</t>
  </si>
  <si>
    <t>겨울철 소방안전대책 추진 직원 격려 물품 구매 비용 지급</t>
  </si>
  <si>
    <t>산머루농원영농조합법인</t>
    <phoneticPr fontId="2" type="noConversion"/>
  </si>
  <si>
    <t>소방3</t>
    <phoneticPr fontId="2" type="noConversion"/>
  </si>
  <si>
    <t>일산칼국수</t>
    <phoneticPr fontId="2" type="noConversion"/>
  </si>
  <si>
    <t>-</t>
    <phoneticPr fontId="2" type="noConversion"/>
  </si>
  <si>
    <t>현금지급</t>
    <phoneticPr fontId="2" type="noConversion"/>
  </si>
  <si>
    <t>경조사비 지급(현장지휘단 유OO-모친 별세)</t>
    <phoneticPr fontId="2" type="noConversion"/>
  </si>
  <si>
    <t>-</t>
    <phoneticPr fontId="2" type="noConversion"/>
  </si>
  <si>
    <t>원당부대찌개</t>
    <phoneticPr fontId="2" type="noConversion"/>
  </si>
  <si>
    <t>소방1</t>
    <phoneticPr fontId="2" type="noConversion"/>
  </si>
  <si>
    <t>소방12</t>
    <phoneticPr fontId="2" type="noConversion"/>
  </si>
  <si>
    <t>서장</t>
    <phoneticPr fontId="2" type="noConversion"/>
  </si>
  <si>
    <t>경조사비 지급(소방행정과 한OO-조모 별세)</t>
    <phoneticPr fontId="2" type="noConversion"/>
  </si>
  <si>
    <t>경조사비 지급(재난예방과 고OO-조모 별세)</t>
    <phoneticPr fontId="2" type="noConversion"/>
  </si>
  <si>
    <t>2023년 업무추진비 집행내역</t>
    <phoneticPr fontId="2" type="noConversion"/>
  </si>
  <si>
    <t>고양경찰서장</t>
    <phoneticPr fontId="2" type="noConversion"/>
  </si>
  <si>
    <t>서장</t>
    <phoneticPr fontId="2" type="noConversion"/>
  </si>
  <si>
    <t>소방정책 추진 관련 의용소방대 고문단 간담회 비용 지급(시책)</t>
  </si>
  <si>
    <t>공감하는 조직문화 형성을 위한 여성의용소방대원 간담회 비용 지급</t>
  </si>
  <si>
    <t>소방정책 업무협조를 위한 고양시 시민안전주택국 임직원 간담회 비용 지급</t>
  </si>
  <si>
    <t>119사랑 실천을 위한 설 명절 취약계층 위문품 구매비용 지급(시책)</t>
  </si>
  <si>
    <t>고양경찰서장 취임에 따른 축하화환 구매비용 지급(시책)</t>
  </si>
  <si>
    <t>도의원 초청 정담회 추진 직원 격려 간담회 비용 지급</t>
  </si>
  <si>
    <t>합 계</t>
    <phoneticPr fontId="2" type="noConversion"/>
  </si>
  <si>
    <t>사용액(원)</t>
    <phoneticPr fontId="2" type="noConversion"/>
  </si>
  <si>
    <t>경조사비 지급(원당119안전센터 이OO-부친 별세)</t>
    <phoneticPr fontId="2" type="noConversion"/>
  </si>
  <si>
    <t>의소대 11, 소방 2</t>
    <phoneticPr fontId="2" type="noConversion"/>
  </si>
  <si>
    <t>풍천민물장어</t>
    <phoneticPr fontId="2" type="noConversion"/>
  </si>
  <si>
    <t>맛있는정원</t>
    <phoneticPr fontId="2" type="noConversion"/>
  </si>
  <si>
    <t>의소대 고문단 5, 소방 2</t>
    <phoneticPr fontId="2" type="noConversion"/>
  </si>
  <si>
    <t>화로구이고양씨티</t>
    <phoneticPr fontId="2" type="noConversion"/>
  </si>
  <si>
    <t>시민안전주택국 8, 소방 6</t>
    <phoneticPr fontId="2" type="noConversion"/>
  </si>
  <si>
    <t>진성식자재마트(진성리테일)</t>
    <phoneticPr fontId="2" type="noConversion"/>
  </si>
  <si>
    <t>민간인(취약계층)</t>
    <phoneticPr fontId="2" type="noConversion"/>
  </si>
  <si>
    <t>지역언론인 협조체계 구축을 위한 간담회 비용 지급</t>
    <phoneticPr fontId="2" type="noConversion"/>
  </si>
  <si>
    <t>쿨참치</t>
    <phoneticPr fontId="2" type="noConversion"/>
  </si>
  <si>
    <t>언론인 3, 소방 3</t>
    <phoneticPr fontId="2" type="noConversion"/>
  </si>
  <si>
    <t>교보문고 은평점</t>
    <phoneticPr fontId="2" type="noConversion"/>
  </si>
  <si>
    <t>카드</t>
    <phoneticPr fontId="2" type="noConversion"/>
  </si>
  <si>
    <t>1분기 생일자 기념품 구매비용 지급(정원)</t>
    <phoneticPr fontId="2" type="noConversion"/>
  </si>
  <si>
    <t>생일직원</t>
    <phoneticPr fontId="2" type="noConversion"/>
  </si>
  <si>
    <t>행신센터장</t>
    <phoneticPr fontId="2" type="noConversion"/>
  </si>
  <si>
    <t>구조대장</t>
    <phoneticPr fontId="2" type="noConversion"/>
  </si>
  <si>
    <t>삼송센터장</t>
    <phoneticPr fontId="2" type="noConversion"/>
  </si>
  <si>
    <t>(행신) 간담회 결과보고 및 경비 지급-3팀</t>
    <phoneticPr fontId="2" type="noConversion"/>
  </si>
  <si>
    <t>소방 8</t>
    <phoneticPr fontId="2" type="noConversion"/>
  </si>
  <si>
    <t>참치연</t>
    <phoneticPr fontId="2" type="noConversion"/>
  </si>
  <si>
    <t>(구조대)간담회 실시 결과 및 경비지급-2,3팀</t>
    <phoneticPr fontId="2" type="noConversion"/>
  </si>
  <si>
    <t>소방 15</t>
    <phoneticPr fontId="2" type="noConversion"/>
  </si>
  <si>
    <t>소개울코다리</t>
    <phoneticPr fontId="2" type="noConversion"/>
  </si>
  <si>
    <t>(행신) 간담회 결과보고 및 경비 지급-1팀</t>
    <phoneticPr fontId="2" type="noConversion"/>
  </si>
  <si>
    <t>화룡반점</t>
    <phoneticPr fontId="2" type="noConversion"/>
  </si>
  <si>
    <t>훈춘양꼬치</t>
    <phoneticPr fontId="2" type="noConversion"/>
  </si>
  <si>
    <t>소방 7</t>
    <phoneticPr fontId="2" type="noConversion"/>
  </si>
  <si>
    <t>(구조대)간담회 실시 결과 및 경비지급-1팀</t>
    <phoneticPr fontId="2" type="noConversion"/>
  </si>
  <si>
    <t>(삼송)직원과의 소통을 위한 간담회 경비 지급-3팀</t>
    <phoneticPr fontId="2" type="noConversion"/>
  </si>
  <si>
    <t>소방 10</t>
    <phoneticPr fontId="2" type="noConversion"/>
  </si>
  <si>
    <t>김회장고깃간</t>
    <phoneticPr fontId="2" type="noConversion"/>
  </si>
  <si>
    <t>(삼송)직원과의 소통을 위한 간담회 경비 지급-2팀</t>
    <phoneticPr fontId="2" type="noConversion"/>
  </si>
  <si>
    <t>목돈72 일산신원점</t>
    <phoneticPr fontId="2" type="noConversion"/>
  </si>
  <si>
    <t>소방10</t>
    <phoneticPr fontId="2" type="noConversion"/>
  </si>
  <si>
    <t>노적봉갈비</t>
    <phoneticPr fontId="2" type="noConversion"/>
  </si>
  <si>
    <t>소방17</t>
    <phoneticPr fontId="2" type="noConversion"/>
  </si>
  <si>
    <t>(삼송)직원과의 소통을 위한 간담회 경비 지급-1팀</t>
    <phoneticPr fontId="2" type="noConversion"/>
  </si>
  <si>
    <t>카드</t>
    <phoneticPr fontId="2" type="noConversion"/>
  </si>
  <si>
    <t>원당119안전센터(3팀) 1분기 간담회 실시에 따른 기관운영업무추진비 집행</t>
    <phoneticPr fontId="2" type="noConversion"/>
  </si>
  <si>
    <t>카드</t>
    <phoneticPr fontId="2" type="noConversion"/>
  </si>
  <si>
    <t>소방15</t>
    <phoneticPr fontId="2" type="noConversion"/>
  </si>
  <si>
    <t>조마루감자탕</t>
    <phoneticPr fontId="2" type="noConversion"/>
  </si>
  <si>
    <t>쿨참치</t>
    <phoneticPr fontId="2" type="noConversion"/>
  </si>
  <si>
    <t>유관기관장 및 실무자, 소방 3</t>
    <phoneticPr fontId="2" type="noConversion"/>
  </si>
  <si>
    <t>서장</t>
    <phoneticPr fontId="2" type="noConversion"/>
  </si>
  <si>
    <t>유관기관 업무협조를 위한 기관장 간담회 비용</t>
    <phoneticPr fontId="2" type="noConversion"/>
  </si>
  <si>
    <t>정책공유 및 협력 강화를 위한 언론인 간담회 비용 지급(시책)</t>
    <phoneticPr fontId="2" type="noConversion"/>
  </si>
  <si>
    <t>송천민물매운탕</t>
    <phoneticPr fontId="2" type="noConversion"/>
  </si>
  <si>
    <t>언론인 2, 소방 3</t>
    <phoneticPr fontId="2" type="noConversion"/>
  </si>
  <si>
    <t>남궁</t>
    <phoneticPr fontId="2" type="noConversion"/>
  </si>
  <si>
    <t>안전행정위원회 지역구의원 오찬간담회에 따른 수행직원 격려 식사</t>
    <phoneticPr fontId="2" type="noConversion"/>
  </si>
  <si>
    <t>-</t>
    <phoneticPr fontId="2" type="noConversion"/>
  </si>
  <si>
    <t>소방1</t>
    <phoneticPr fontId="2" type="noConversion"/>
  </si>
  <si>
    <t>경조사비 지급(능곡119안전센터 조OO-부친 별세)</t>
    <phoneticPr fontId="2" type="noConversion"/>
  </si>
  <si>
    <t>서장</t>
    <phoneticPr fontId="2" type="noConversion"/>
  </si>
  <si>
    <t>경기도고양교육지원청 교육장 취임에 따른 축하화환 구매</t>
    <phoneticPr fontId="2" type="noConversion"/>
  </si>
  <si>
    <t>카드</t>
    <phoneticPr fontId="2" type="noConversion"/>
  </si>
  <si>
    <t>2023년 북부본부장배 체육대회 출전 동호회 물품 구매</t>
    <phoneticPr fontId="2" type="noConversion"/>
  </si>
  <si>
    <t>카드</t>
    <phoneticPr fontId="2" type="noConversion"/>
  </si>
  <si>
    <t>여명양평해장국</t>
    <phoneticPr fontId="2" type="noConversion"/>
  </si>
  <si>
    <t>소방29</t>
    <phoneticPr fontId="2" type="noConversion"/>
  </si>
  <si>
    <t>서장</t>
    <phoneticPr fontId="2" type="noConversion"/>
  </si>
  <si>
    <t>2023년 경기북부 소방기술경연대회 출전선수 간담회</t>
    <phoneticPr fontId="2" type="noConversion"/>
  </si>
  <si>
    <t>현금지급</t>
    <phoneticPr fontId="2" type="noConversion"/>
  </si>
  <si>
    <t>계좌이체</t>
    <phoneticPr fontId="2" type="noConversion"/>
  </si>
  <si>
    <t>경조사비 지급(원당119안전센터 문OO-부친 별세)</t>
    <phoneticPr fontId="2" type="noConversion"/>
  </si>
  <si>
    <t>경조사비 지급(원당119안전센터 지OO-조모 별세)</t>
    <phoneticPr fontId="2" type="noConversion"/>
  </si>
  <si>
    <t>경조사비 지급(소방안전특별점검단 최OO-배우자 조모 별세)</t>
    <phoneticPr fontId="2" type="noConversion"/>
  </si>
  <si>
    <t>경조사비 지급(119구급대 지OO-본인 결혼)</t>
    <phoneticPr fontId="2" type="noConversion"/>
  </si>
  <si>
    <t>경조사비 지급(119구급대 맹OO-조부 별세)</t>
    <phoneticPr fontId="2" type="noConversion"/>
  </si>
  <si>
    <t>경조사비 지급(119구급대 허OO-본인 결혼)</t>
    <phoneticPr fontId="2" type="noConversion"/>
  </si>
  <si>
    <t>경조사비 지급(119구급대 박OO-조모 별세)</t>
    <phoneticPr fontId="2" type="noConversion"/>
  </si>
  <si>
    <t>경조사비 지급(원당119안전센터 임OO-조모 별세)</t>
    <phoneticPr fontId="2" type="noConversion"/>
  </si>
  <si>
    <t>경조사비 지급(재난예방과 김OO-배우자 외조부 별세)</t>
    <phoneticPr fontId="2" type="noConversion"/>
  </si>
  <si>
    <t>경조사비 지급(119구급대 유OO-본인 결혼)</t>
    <phoneticPr fontId="2" type="noConversion"/>
  </si>
  <si>
    <t>고양교육지원청 교육장</t>
    <phoneticPr fontId="2" type="noConversion"/>
  </si>
  <si>
    <t>구조대장</t>
    <phoneticPr fontId="2" type="noConversion"/>
  </si>
  <si>
    <t>(구조대)간담회 실시 경비 지급-3팀</t>
    <phoneticPr fontId="2" type="noConversion"/>
  </si>
  <si>
    <t>카드</t>
    <phoneticPr fontId="2" type="noConversion"/>
  </si>
  <si>
    <t>소방8</t>
    <phoneticPr fontId="2" type="noConversion"/>
  </si>
  <si>
    <t>시장면가</t>
    <phoneticPr fontId="2" type="noConversion"/>
  </si>
  <si>
    <t>철원양평해장국</t>
    <phoneticPr fontId="2" type="noConversion"/>
  </si>
  <si>
    <t>소방7</t>
    <phoneticPr fontId="2" type="noConversion"/>
  </si>
  <si>
    <t>카드</t>
    <phoneticPr fontId="2" type="noConversion"/>
  </si>
  <si>
    <t>(구조대)소방기술경연대회 격려 간담회-1팀</t>
    <phoneticPr fontId="2" type="noConversion"/>
  </si>
  <si>
    <t>사랑채정육식당</t>
    <phoneticPr fontId="2" type="noConversion"/>
  </si>
  <si>
    <t>소방8</t>
    <phoneticPr fontId="2" type="noConversion"/>
  </si>
  <si>
    <t>행신센터장</t>
    <phoneticPr fontId="2" type="noConversion"/>
  </si>
  <si>
    <t>(행신) 직원 간담회 결과보고 및 경비 지급 건의-2팀</t>
    <phoneticPr fontId="2" type="noConversion"/>
  </si>
  <si>
    <t>카드</t>
    <phoneticPr fontId="2" type="noConversion"/>
  </si>
  <si>
    <t>준식당 일산점</t>
    <phoneticPr fontId="2" type="noConversion"/>
  </si>
  <si>
    <t>소방14</t>
    <phoneticPr fontId="2" type="noConversion"/>
  </si>
  <si>
    <t>원당센터장</t>
    <phoneticPr fontId="2" type="noConversion"/>
  </si>
  <si>
    <t>(원당-1팀)센터장과 소통을 위한 간담회 실시 비용 지급</t>
    <phoneticPr fontId="2" type="noConversion"/>
  </si>
  <si>
    <t>카드</t>
    <phoneticPr fontId="2" type="noConversion"/>
  </si>
  <si>
    <t>-</t>
    <phoneticPr fontId="2" type="noConversion"/>
  </si>
  <si>
    <t>경조사비 지급(행신119안전센터 장OO-본인 결혼)</t>
    <phoneticPr fontId="2" type="noConversion"/>
  </si>
  <si>
    <t>2023년 북부소방재난본부장배 체육대회 출전 동호회 물품 구매 비용</t>
    <phoneticPr fontId="2" type="noConversion"/>
  </si>
  <si>
    <t>족구동호회</t>
    <phoneticPr fontId="2" type="noConversion"/>
  </si>
  <si>
    <t>축구동호회</t>
    <phoneticPr fontId="2" type="noConversion"/>
  </si>
  <si>
    <t>쿠팡㈜ - 인터넷구매</t>
    <phoneticPr fontId="2" type="noConversion"/>
  </si>
  <si>
    <t>네이버파이낸셜 - 인터넷구매</t>
    <phoneticPr fontId="2" type="noConversion"/>
  </si>
  <si>
    <t>서장</t>
    <phoneticPr fontId="2" type="noConversion"/>
  </si>
  <si>
    <t>트레이더스홀세일클럽 고양점</t>
    <phoneticPr fontId="2" type="noConversion"/>
  </si>
  <si>
    <t>소방22</t>
    <phoneticPr fontId="2" type="noConversion"/>
  </si>
  <si>
    <t>엉터리해장국감자탕 식사풍동점</t>
    <phoneticPr fontId="2" type="noConversion"/>
  </si>
  <si>
    <t>2023년 북부소방재난본부장배 축구대회 대비 시범경기 참가선수 오찬</t>
    <phoneticPr fontId="2" type="noConversion"/>
  </si>
  <si>
    <t>경조사비 지급(삼송119안전센터 김OO-본인 결혼)</t>
    <phoneticPr fontId="2" type="noConversion"/>
  </si>
  <si>
    <t>경조사비 지급(삼송119안전센터 박OO-본인 결혼)</t>
    <phoneticPr fontId="2" type="noConversion"/>
  </si>
  <si>
    <t>경조사비 지급(119구급대 박OO-본인 결혼)</t>
    <phoneticPr fontId="2" type="noConversion"/>
  </si>
  <si>
    <t>화전센터장</t>
    <phoneticPr fontId="2" type="noConversion"/>
  </si>
  <si>
    <t>소방11</t>
    <phoneticPr fontId="2" type="noConversion"/>
  </si>
  <si>
    <t>태능숯불갈비</t>
    <phoneticPr fontId="2" type="noConversion"/>
  </si>
  <si>
    <t>직원과의 소통을 위한 간담회 비용-1,2팀</t>
    <phoneticPr fontId="2" type="noConversion"/>
  </si>
  <si>
    <t>카드</t>
    <phoneticPr fontId="2" type="noConversion"/>
  </si>
  <si>
    <t>2023년 북부소방재난본부장배 축구대회 시범경기 격려물품 구매 비용</t>
    <phoneticPr fontId="2" type="noConversion"/>
  </si>
  <si>
    <t>2023년 북부소방재난본부장배 축구대회 본경기 격려물품 구매 비용</t>
    <phoneticPr fontId="2" type="noConversion"/>
  </si>
  <si>
    <t>소방22</t>
    <phoneticPr fontId="2" type="noConversion"/>
  </si>
  <si>
    <t>서장</t>
    <phoneticPr fontId="2" type="noConversion"/>
  </si>
  <si>
    <t>농협하나로마트 삼송점</t>
    <phoneticPr fontId="2" type="noConversion"/>
  </si>
  <si>
    <t>카드</t>
    <phoneticPr fontId="2" type="noConversion"/>
  </si>
  <si>
    <t>능곡센터장</t>
    <phoneticPr fontId="2" type="noConversion"/>
  </si>
  <si>
    <t>㈜해피푸드(대박나소)</t>
    <phoneticPr fontId="2" type="noConversion"/>
  </si>
  <si>
    <t>㈜하선생</t>
    <phoneticPr fontId="2" type="noConversion"/>
  </si>
  <si>
    <t>신가네암소설렁탕 화정점</t>
    <phoneticPr fontId="2" type="noConversion"/>
  </si>
  <si>
    <t>소방6</t>
    <phoneticPr fontId="2" type="noConversion"/>
  </si>
  <si>
    <t>소방4</t>
    <phoneticPr fontId="2" type="noConversion"/>
  </si>
  <si>
    <t>소방7</t>
    <phoneticPr fontId="2" type="noConversion"/>
  </si>
  <si>
    <t>(능곡)직원과의 소통을 위한 간담회 비용-1팀</t>
    <phoneticPr fontId="2" type="noConversion"/>
  </si>
  <si>
    <t>(능곡)직원과의 소통을 위한 간담회 비용-2팀</t>
    <phoneticPr fontId="2" type="noConversion"/>
  </si>
  <si>
    <t>(능곡)직원과의 소통을 위한 간담회 비용-3팀</t>
    <phoneticPr fontId="2" type="noConversion"/>
  </si>
  <si>
    <t>진성식자재마트</t>
    <phoneticPr fontId="2" type="noConversion"/>
  </si>
  <si>
    <t>제9보병사단장</t>
    <phoneticPr fontId="2" type="noConversion"/>
  </si>
  <si>
    <t>제9보병사단장 취임에 따른 축하화환 구매</t>
    <phoneticPr fontId="2" type="noConversion"/>
  </si>
  <si>
    <t>하루방</t>
    <phoneticPr fontId="2" type="noConversion"/>
  </si>
  <si>
    <t>도의원 1, 서장 등 6명</t>
    <phoneticPr fontId="2" type="noConversion"/>
  </si>
  <si>
    <t>주요 정책 소통을 위한 도의원 간담회</t>
    <phoneticPr fontId="2" type="noConversion"/>
  </si>
  <si>
    <t>-</t>
    <phoneticPr fontId="2" type="noConversion"/>
  </si>
  <si>
    <t>소방1</t>
    <phoneticPr fontId="2" type="noConversion"/>
  </si>
  <si>
    <t>서장</t>
    <phoneticPr fontId="2" type="noConversion"/>
  </si>
  <si>
    <t>경조사비 지급(119구급대 이OO-본인 결혼)</t>
    <phoneticPr fontId="2" type="noConversion"/>
  </si>
  <si>
    <t>계좌이체</t>
    <phoneticPr fontId="2" type="noConversion"/>
  </si>
  <si>
    <t>금화왕돈까스</t>
    <phoneticPr fontId="2" type="noConversion"/>
  </si>
  <si>
    <t>소방10</t>
    <phoneticPr fontId="2" type="noConversion"/>
  </si>
  <si>
    <t>제12회 화사모배 주민체육대회 출전선수 격려 오찬</t>
    <phoneticPr fontId="2" type="noConversion"/>
  </si>
  <si>
    <t>카드</t>
    <phoneticPr fontId="2" type="noConversion"/>
  </si>
  <si>
    <t>4~5월 생일자 기념품 구매비용 지급(정원)</t>
    <phoneticPr fontId="2" type="noConversion"/>
  </si>
  <si>
    <t>한양산장</t>
    <phoneticPr fontId="2" type="noConversion"/>
  </si>
  <si>
    <t>서장</t>
    <phoneticPr fontId="2" type="noConversion"/>
  </si>
  <si>
    <t>정책공유 및 협력 강화를 위한 지역언론인 정책 간담회</t>
    <phoneticPr fontId="2" type="noConversion"/>
  </si>
  <si>
    <t>카드</t>
    <phoneticPr fontId="2" type="noConversion"/>
  </si>
  <si>
    <t>(화전)직원과의 소통을 위한 간담회 비용 지급 요청-3팀</t>
    <phoneticPr fontId="2" type="noConversion"/>
  </si>
  <si>
    <t>소방6</t>
    <phoneticPr fontId="2" type="noConversion"/>
  </si>
  <si>
    <t>화정족발</t>
    <phoneticPr fontId="2" type="noConversion"/>
  </si>
  <si>
    <t>고GO랜드 운영 관련 업무협조 및 시책추진을 위한 도의원 정담회</t>
    <phoneticPr fontId="2" type="noConversion"/>
  </si>
  <si>
    <t>카드</t>
    <phoneticPr fontId="2" type="noConversion"/>
  </si>
  <si>
    <t>서장</t>
    <phoneticPr fontId="2" type="noConversion"/>
  </si>
  <si>
    <t>도의원 1, 의소대 2, 소방 5</t>
    <phoneticPr fontId="2" type="noConversion"/>
  </si>
  <si>
    <t>담소정</t>
    <phoneticPr fontId="2" type="noConversion"/>
  </si>
  <si>
    <t>한마음정육식당</t>
    <phoneticPr fontId="2" type="noConversion"/>
  </si>
  <si>
    <t>소방7</t>
    <phoneticPr fontId="2" type="noConversion"/>
  </si>
  <si>
    <t>(행신)  직원 간담회 결과보고 및 경비 지급 건의 - 3팀</t>
  </si>
  <si>
    <t>카드</t>
    <phoneticPr fontId="2" type="noConversion"/>
  </si>
  <si>
    <t>경조사비 지급(원당119안전센터 양OO-외조모 별세)</t>
    <phoneticPr fontId="2" type="noConversion"/>
  </si>
  <si>
    <t>(행신)  직원 간담회 결과보고 및 경비 지급 건의 - 2팀</t>
    <phoneticPr fontId="2" type="noConversion"/>
  </si>
  <si>
    <t>소방8</t>
    <phoneticPr fontId="2" type="noConversion"/>
  </si>
  <si>
    <t>화룡반점</t>
    <phoneticPr fontId="2" type="noConversion"/>
  </si>
  <si>
    <t>경조사비 지급(소방안전특별점검단 이OO-외조모 별세)</t>
    <phoneticPr fontId="2" type="noConversion"/>
  </si>
  <si>
    <t>소방25</t>
    <phoneticPr fontId="2" type="noConversion"/>
  </si>
  <si>
    <t>서장</t>
    <phoneticPr fontId="2" type="noConversion"/>
  </si>
  <si>
    <t>현충탑 참배 참석인원 격려 조찬 비용</t>
    <phoneticPr fontId="2" type="noConversion"/>
  </si>
  <si>
    <t>카드</t>
    <phoneticPr fontId="2" type="noConversion"/>
  </si>
  <si>
    <t>경조사비 지급(현장지휘단 조OO-본인 결혼)</t>
    <phoneticPr fontId="2" type="noConversion"/>
  </si>
  <si>
    <t>성화오리</t>
    <phoneticPr fontId="2" type="noConversion"/>
  </si>
  <si>
    <t>세겹집</t>
    <phoneticPr fontId="2" type="noConversion"/>
  </si>
  <si>
    <t>소방 21</t>
    <phoneticPr fontId="2" type="noConversion"/>
  </si>
  <si>
    <t>소방 20</t>
    <phoneticPr fontId="2" type="noConversion"/>
  </si>
  <si>
    <t>구급대장</t>
    <phoneticPr fontId="2" type="noConversion"/>
  </si>
  <si>
    <t>(구급대) 직원격려 및 사기진작 소통·화합을 위한 간담회 - 3팀</t>
    <phoneticPr fontId="2" type="noConversion"/>
  </si>
  <si>
    <t>(구급대) 직원격려 및 사기진작 소통·화합을 위한 간담회 - 1팀</t>
    <phoneticPr fontId="2" type="noConversion"/>
  </si>
  <si>
    <t>(구급대) 직원격려 및 사기진작 소통·화합을 위한 간담회 - 2팀</t>
    <phoneticPr fontId="2" type="noConversion"/>
  </si>
  <si>
    <t>(능곡) 직원과의 소통을 위한 간담회 비용 지급 요청 - 2팀</t>
    <phoneticPr fontId="2" type="noConversion"/>
  </si>
  <si>
    <t>(능곡) 직원과의 소통을 위한 간담회 비용 지급 요청 - 1팀</t>
    <phoneticPr fontId="2" type="noConversion"/>
  </si>
  <si>
    <t>(능곡) 직원과의 소통을 위한 간담회 비용 지급 요청 - 3팀</t>
    <phoneticPr fontId="2" type="noConversion"/>
  </si>
  <si>
    <t>소방 7</t>
    <phoneticPr fontId="2" type="noConversion"/>
  </si>
  <si>
    <t>대박나소</t>
    <phoneticPr fontId="2" type="noConversion"/>
  </si>
  <si>
    <t>㈜하선생</t>
    <phoneticPr fontId="2" type="noConversion"/>
  </si>
  <si>
    <t>오감만족</t>
    <phoneticPr fontId="2" type="noConversion"/>
  </si>
  <si>
    <t>서장</t>
    <phoneticPr fontId="2" type="noConversion"/>
  </si>
  <si>
    <t>화정가든 외</t>
    <phoneticPr fontId="2" type="noConversion"/>
  </si>
  <si>
    <t>소방 3</t>
    <phoneticPr fontId="2" type="noConversion"/>
  </si>
  <si>
    <t>2022회계연도 안전행정위원회 결산심사에 따른 수행 직원 격려</t>
    <phoneticPr fontId="2" type="noConversion"/>
  </si>
  <si>
    <t>카드</t>
    <phoneticPr fontId="2" type="noConversion"/>
  </si>
  <si>
    <t>차이나객잔</t>
    <phoneticPr fontId="2" type="noConversion"/>
  </si>
  <si>
    <t>소방 11</t>
    <phoneticPr fontId="2" type="noConversion"/>
  </si>
  <si>
    <t>2023년 소방장비 관리실태 확인점검 수검 추진 직원 격려</t>
    <phoneticPr fontId="2" type="noConversion"/>
  </si>
  <si>
    <t>(행신) 직원 간담회 결과보고 및 경비 지급 건의</t>
    <phoneticPr fontId="2" type="noConversion"/>
  </si>
  <si>
    <t>화룡반점</t>
    <phoneticPr fontId="2" type="noConversion"/>
  </si>
  <si>
    <t>소방 8</t>
    <phoneticPr fontId="2" type="noConversion"/>
  </si>
  <si>
    <t>스타벅스 원당DT점</t>
    <phoneticPr fontId="2" type="noConversion"/>
  </si>
  <si>
    <t>서장</t>
    <phoneticPr fontId="2" type="noConversion"/>
  </si>
  <si>
    <t>고양소방서 전출 소방공무원 격려 간담회</t>
    <phoneticPr fontId="2" type="noConversion"/>
  </si>
  <si>
    <t>카드</t>
    <phoneticPr fontId="2" type="noConversion"/>
  </si>
  <si>
    <t>행복한밥상</t>
    <phoneticPr fontId="2" type="noConversion"/>
  </si>
  <si>
    <t>여름철 집중호우 대비태세 점검 지휘관 회의 수행직원 격려</t>
    <phoneticPr fontId="2" type="noConversion"/>
  </si>
  <si>
    <t>소방 2</t>
    <phoneticPr fontId="2" type="noConversion"/>
  </si>
  <si>
    <t>덕양구청장</t>
    <phoneticPr fontId="2" type="noConversion"/>
  </si>
  <si>
    <t>덕양구청장 퇴임에 따른 축하화환 구매</t>
    <phoneticPr fontId="2" type="noConversion"/>
  </si>
  <si>
    <t>하반기 생일자 기념품 구매비용 지급(정원)</t>
    <phoneticPr fontId="2" type="noConversion"/>
  </si>
  <si>
    <t>소방 14</t>
    <phoneticPr fontId="2" type="noConversion"/>
  </si>
  <si>
    <t>미각</t>
    <phoneticPr fontId="2" type="noConversion"/>
  </si>
  <si>
    <t>카드</t>
    <phoneticPr fontId="2" type="noConversion"/>
  </si>
  <si>
    <t>(원당)직원과의 소통과 격려를 위한 간담회 - 2팀</t>
    <phoneticPr fontId="2" type="noConversion"/>
  </si>
  <si>
    <t>덕양구청장 취임에 따른 축하화환 구매</t>
    <phoneticPr fontId="2" type="noConversion"/>
  </si>
  <si>
    <t>명륜진사갈비</t>
    <phoneticPr fontId="2" type="noConversion"/>
  </si>
  <si>
    <t>소방 7</t>
    <phoneticPr fontId="2" type="noConversion"/>
  </si>
  <si>
    <t>(행신) 직원 간담회 결과보고 및 경비지급 건의</t>
    <phoneticPr fontId="2" type="noConversion"/>
  </si>
  <si>
    <t>-</t>
    <phoneticPr fontId="2" type="noConversion"/>
  </si>
  <si>
    <t>소방 1</t>
    <phoneticPr fontId="2" type="noConversion"/>
  </si>
  <si>
    <t>경조사비 지급(119구급대 김OO-부친 별세)</t>
    <phoneticPr fontId="2" type="noConversion"/>
  </si>
  <si>
    <t>피자나라치킨공주</t>
    <phoneticPr fontId="2" type="noConversion"/>
  </si>
  <si>
    <t>(행신) 호우경보에 따른 비상근무자 격려(식사)품 구매 대금 지급 요청</t>
    <phoneticPr fontId="2" type="noConversion"/>
  </si>
  <si>
    <t>(삼송)호우 경보에 따른 비상근무 직원 격려(간식)품 구매비용 지급 요청</t>
    <phoneticPr fontId="2" type="noConversion"/>
  </si>
  <si>
    <t>삼송센터장</t>
    <phoneticPr fontId="2" type="noConversion"/>
  </si>
  <si>
    <t>소방 12</t>
    <phoneticPr fontId="2" type="noConversion"/>
  </si>
  <si>
    <t>소방 11</t>
    <phoneticPr fontId="2" type="noConversion"/>
  </si>
  <si>
    <t>조마루뼈다귀감자탕</t>
    <phoneticPr fontId="2" type="noConversion"/>
  </si>
  <si>
    <t>청렴법무팀장 등 4</t>
    <phoneticPr fontId="2" type="noConversion"/>
  </si>
  <si>
    <t>서장</t>
    <phoneticPr fontId="2" type="noConversion"/>
  </si>
  <si>
    <t>소방민원 만족도 향상을 위한 청렴컨설팅 정담회</t>
    <phoneticPr fontId="2" type="noConversion"/>
  </si>
  <si>
    <t>카드</t>
    <phoneticPr fontId="2" type="noConversion"/>
  </si>
  <si>
    <t>소방 주요정책 소통을 위한 도의원 간담회</t>
    <phoneticPr fontId="2" type="noConversion"/>
  </si>
  <si>
    <t>초애삼계탕</t>
    <phoneticPr fontId="2" type="noConversion"/>
  </si>
  <si>
    <t>주식회사 빵다방</t>
    <phoneticPr fontId="2" type="noConversion"/>
  </si>
  <si>
    <t>도의원 3, 정책자문위원 2 등 14</t>
    <phoneticPr fontId="2" type="noConversion"/>
  </si>
  <si>
    <t>경조사비 지급(능곡119구급대 이OO-부친 별세)</t>
    <phoneticPr fontId="2" type="noConversion"/>
  </si>
  <si>
    <t>-</t>
    <phoneticPr fontId="2" type="noConversion"/>
  </si>
  <si>
    <t>소방 1</t>
    <phoneticPr fontId="2" type="noConversion"/>
  </si>
  <si>
    <t>서장</t>
    <phoneticPr fontId="2" type="noConversion"/>
  </si>
  <si>
    <t>60계치킨 고양향동신도시점</t>
    <phoneticPr fontId="2" type="noConversion"/>
  </si>
  <si>
    <t>(화전)호우 경보에 따른 비상근무 직원 격려(간식)품 구매비용 지급 요청</t>
  </si>
  <si>
    <t>(행신) 직원 간담회 결과보고 및 경비지급 건의 - 1팀</t>
    <phoneticPr fontId="2" type="noConversion"/>
  </si>
  <si>
    <t>행신센터장</t>
    <phoneticPr fontId="2" type="noConversion"/>
  </si>
  <si>
    <t>소방 8</t>
    <phoneticPr fontId="2" type="noConversion"/>
  </si>
  <si>
    <t>강촌숯불닭갈비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</si>
</sst>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₩&quot;* #,##0.00_-;\-&quot;₩&quot;* #,##0.00_-;_-&quot;₩&quot;* &quot;-&quot;??_-;_-@_-"/>
    <numFmt numFmtId="176" formatCode="_(* #,##0_);_(* \(#,##0\);_(* &quot;-&quot;_);_(@_)"/>
    <numFmt numFmtId="177" formatCode="#&quot;월&quot;"/>
    <numFmt numFmtId="178" formatCode="mm&quot;월&quot;\ dd&quot;일&quot;"/>
  </numFmts>
  <fonts count="2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indexed="8"/>
      <name val="굴림"/>
      <family val="3"/>
    </font>
    <font>
      <sz val="11"/>
      <color theme="1"/>
      <name val="경기천년제목 Light"/>
      <family val="1"/>
      <charset val="129"/>
    </font>
    <font>
      <sz val="11"/>
      <name val="경기천년제목 Light"/>
      <family val="1"/>
      <charset val="129"/>
    </font>
    <font>
      <sz val="11"/>
      <color theme="1"/>
      <name val="경기천년제목OTF Light"/>
      <family val="1"/>
      <charset val="129"/>
    </font>
    <font>
      <sz val="18"/>
      <color theme="1"/>
      <name val="경기천년제목VOTF Bold"/>
      <family val="1"/>
      <charset val="129"/>
    </font>
    <font>
      <b/>
      <sz val="12"/>
      <color theme="1"/>
      <name val="경기천년제목 Light"/>
      <family val="1"/>
      <charset val="129"/>
    </font>
    <font>
      <b/>
      <sz val="12"/>
      <color rgb="FF0070C0"/>
      <name val="경기천년제목 Light"/>
      <family val="1"/>
      <charset val="129"/>
    </font>
    <font>
      <b/>
      <sz val="20"/>
      <color theme="1"/>
      <name val="경기천년제목VOTF Bold"/>
      <family val="1"/>
      <charset val="129"/>
    </font>
    <font>
      <sz val="20"/>
      <color theme="1"/>
      <name val="경기천년제목VOTF Bold"/>
      <family val="1"/>
      <charset val="129"/>
    </font>
    <font>
      <b/>
      <sz val="9"/>
      <color indexed="81"/>
      <name val="Tahoma"/>
      <family val="2"/>
    </font>
    <font>
      <sz val="11"/>
      <color theme="1"/>
      <name val="경기천년바탕 Regular"/>
      <family val="1"/>
      <charset val="129"/>
    </font>
    <font>
      <b/>
      <sz val="11"/>
      <color theme="1"/>
      <name val="경기천년바탕 Regular"/>
      <family val="1"/>
      <charset val="129"/>
    </font>
    <font>
      <sz val="16"/>
      <color theme="1"/>
      <name val="HY헤드라인M"/>
      <family val="1"/>
      <charset val="129"/>
    </font>
    <font>
      <sz val="12"/>
      <color theme="1"/>
      <name val="경기천년제목 Light"/>
      <family val="1"/>
      <charset val="129"/>
    </font>
    <font>
      <b/>
      <sz val="12"/>
      <name val="경기천년제목 Light"/>
      <family val="1"/>
      <charset val="129"/>
    </font>
    <font>
      <b/>
      <sz val="11"/>
      <color theme="1"/>
      <name val="경기천년제목OTF Light"/>
      <family val="1"/>
      <charset val="129"/>
    </font>
    <font>
      <b/>
      <sz val="11"/>
      <color indexed="8"/>
      <name val="경기천년제목 Light"/>
      <family val="1"/>
      <charset val="129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0"/>
      <color indexed="81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DE8D7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4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0" fontId="3" fillId="0" borderId="0"/>
    <xf numFmtId="176" fontId="3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176" fontId="4" fillId="0" borderId="4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176" fontId="4" fillId="0" borderId="4" xfId="1" applyFont="1" applyFill="1" applyBorder="1" applyAlignment="1">
      <alignment horizontal="center" vertical="center"/>
    </xf>
    <xf numFmtId="178" fontId="4" fillId="0" borderId="0" xfId="0" applyNumberFormat="1" applyFont="1">
      <alignment vertical="center"/>
    </xf>
    <xf numFmtId="176" fontId="4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176" fontId="4" fillId="0" borderId="0" xfId="1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4" xfId="0" applyFont="1" applyFill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176" fontId="5" fillId="0" borderId="4" xfId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176" fontId="6" fillId="0" borderId="4" xfId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indent="1"/>
    </xf>
    <xf numFmtId="176" fontId="6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11" fillId="0" borderId="0" xfId="0" applyFont="1" applyProtection="1">
      <alignment vertical="center"/>
      <protection hidden="1"/>
    </xf>
    <xf numFmtId="0" fontId="8" fillId="0" borderId="2" xfId="0" applyFont="1" applyFill="1" applyBorder="1" applyAlignment="1" applyProtection="1">
      <alignment horizontal="center" vertical="center"/>
      <protection hidden="1"/>
    </xf>
    <xf numFmtId="176" fontId="9" fillId="0" borderId="14" xfId="1" applyFont="1" applyFill="1" applyBorder="1" applyAlignment="1" applyProtection="1">
      <alignment horizontal="center" vertical="center"/>
      <protection hidden="1"/>
    </xf>
    <xf numFmtId="0" fontId="9" fillId="0" borderId="15" xfId="0" applyFont="1" applyFill="1" applyBorder="1" applyAlignment="1" applyProtection="1">
      <alignment horizontal="center" vertical="center"/>
      <protection hidden="1"/>
    </xf>
    <xf numFmtId="14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176" fontId="0" fillId="0" borderId="0" xfId="1" applyFo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176" fontId="13" fillId="0" borderId="4" xfId="1" applyFont="1" applyBorder="1">
      <alignment vertical="center"/>
    </xf>
    <xf numFmtId="0" fontId="14" fillId="0" borderId="1" xfId="0" applyFont="1" applyBorder="1">
      <alignment vertical="center"/>
    </xf>
    <xf numFmtId="0" fontId="14" fillId="0" borderId="2" xfId="0" applyFont="1" applyBorder="1" applyAlignment="1">
      <alignment horizontal="center" vertical="center"/>
    </xf>
    <xf numFmtId="176" fontId="14" fillId="0" borderId="2" xfId="1" applyFont="1" applyBorder="1" applyAlignment="1">
      <alignment horizontal="center" vertical="center"/>
    </xf>
    <xf numFmtId="176" fontId="14" fillId="0" borderId="18" xfId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76" fontId="13" fillId="0" borderId="5" xfId="1" applyFont="1" applyBorder="1">
      <alignment vertical="center"/>
    </xf>
    <xf numFmtId="0" fontId="14" fillId="0" borderId="6" xfId="0" applyFont="1" applyBorder="1" applyAlignment="1">
      <alignment horizontal="center" vertical="center"/>
    </xf>
    <xf numFmtId="176" fontId="13" fillId="0" borderId="7" xfId="1" applyFont="1" applyBorder="1">
      <alignment vertical="center"/>
    </xf>
    <xf numFmtId="176" fontId="13" fillId="0" borderId="8" xfId="1" applyFont="1" applyBorder="1">
      <alignment vertical="center"/>
    </xf>
    <xf numFmtId="0" fontId="4" fillId="0" borderId="0" xfId="0" applyFont="1" applyBorder="1" applyAlignment="1">
      <alignment horizontal="center" vertical="center" shrinkToFit="1"/>
    </xf>
    <xf numFmtId="176" fontId="4" fillId="0" borderId="0" xfId="1" applyFont="1" applyBorder="1" applyAlignment="1">
      <alignment horizontal="center" vertical="center"/>
    </xf>
    <xf numFmtId="176" fontId="0" fillId="0" borderId="0" xfId="0" applyNumberFormat="1">
      <alignment vertical="center"/>
    </xf>
    <xf numFmtId="14" fontId="4" fillId="0" borderId="0" xfId="0" applyNumberFormat="1" applyFont="1" applyBorder="1" applyAlignment="1">
      <alignment horizontal="center" vertical="center"/>
    </xf>
    <xf numFmtId="176" fontId="8" fillId="0" borderId="4" xfId="1" applyFont="1" applyFill="1" applyBorder="1" applyAlignment="1" applyProtection="1">
      <alignment horizontal="center" vertical="center"/>
      <protection hidden="1"/>
    </xf>
    <xf numFmtId="177" fontId="16" fillId="5" borderId="4" xfId="0" applyNumberFormat="1" applyFont="1" applyFill="1" applyBorder="1" applyAlignment="1" applyProtection="1">
      <alignment horizontal="center" vertical="center"/>
      <protection hidden="1"/>
    </xf>
    <xf numFmtId="176" fontId="16" fillId="5" borderId="4" xfId="1" applyFont="1" applyFill="1" applyBorder="1" applyAlignment="1" applyProtection="1">
      <alignment horizontal="center" vertical="center"/>
      <protection hidden="1"/>
    </xf>
    <xf numFmtId="0" fontId="16" fillId="5" borderId="5" xfId="0" applyFont="1" applyFill="1" applyBorder="1" applyProtection="1">
      <alignment vertical="center"/>
      <protection hidden="1"/>
    </xf>
    <xf numFmtId="176" fontId="8" fillId="0" borderId="14" xfId="1" applyFont="1" applyFill="1" applyBorder="1" applyAlignment="1" applyProtection="1">
      <alignment horizontal="center" vertical="center"/>
      <protection hidden="1"/>
    </xf>
    <xf numFmtId="176" fontId="17" fillId="3" borderId="7" xfId="1" applyFont="1" applyFill="1" applyBorder="1" applyAlignment="1" applyProtection="1">
      <alignment horizontal="center" vertical="center"/>
      <protection hidden="1"/>
    </xf>
    <xf numFmtId="176" fontId="8" fillId="4" borderId="4" xfId="1" applyFont="1" applyFill="1" applyBorder="1" applyAlignment="1" applyProtection="1">
      <alignment horizontal="center" vertical="center"/>
      <protection hidden="1"/>
    </xf>
    <xf numFmtId="0" fontId="8" fillId="4" borderId="5" xfId="0" applyFont="1" applyFill="1" applyBorder="1" applyProtection="1">
      <alignment vertical="center"/>
      <protection hidden="1"/>
    </xf>
    <xf numFmtId="176" fontId="8" fillId="4" borderId="14" xfId="1" applyFont="1" applyFill="1" applyBorder="1" applyAlignment="1" applyProtection="1">
      <alignment horizontal="center" vertical="center"/>
      <protection hidden="1"/>
    </xf>
    <xf numFmtId="0" fontId="8" fillId="4" borderId="15" xfId="0" applyFont="1" applyFill="1" applyBorder="1" applyProtection="1">
      <alignment vertical="center"/>
      <protection hidden="1"/>
    </xf>
    <xf numFmtId="0" fontId="8" fillId="0" borderId="15" xfId="0" applyFont="1" applyFill="1" applyBorder="1" applyProtection="1">
      <alignment vertical="center"/>
      <protection hidden="1"/>
    </xf>
    <xf numFmtId="0" fontId="8" fillId="3" borderId="8" xfId="0" applyFont="1" applyFill="1" applyBorder="1" applyProtection="1">
      <alignment vertical="center"/>
      <protection hidden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18" fillId="2" borderId="4" xfId="0" applyFont="1" applyFill="1" applyBorder="1" applyAlignment="1">
      <alignment horizontal="center" vertical="center"/>
    </xf>
    <xf numFmtId="176" fontId="18" fillId="0" borderId="4" xfId="0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76" fontId="19" fillId="2" borderId="4" xfId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 shrinkToFit="1"/>
    </xf>
    <xf numFmtId="176" fontId="19" fillId="0" borderId="4" xfId="1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/>
    </xf>
    <xf numFmtId="176" fontId="4" fillId="0" borderId="0" xfId="0" applyNumberFormat="1" applyFont="1">
      <alignment vertical="center"/>
    </xf>
    <xf numFmtId="44" fontId="4" fillId="0" borderId="0" xfId="0" applyNumberFormat="1" applyFont="1">
      <alignment vertical="center"/>
    </xf>
    <xf numFmtId="44" fontId="6" fillId="0" borderId="0" xfId="0" applyNumberFormat="1" applyFont="1">
      <alignment vertical="center"/>
    </xf>
    <xf numFmtId="0" fontId="4" fillId="0" borderId="0" xfId="0" applyFont="1" applyFill="1" applyBorder="1" applyAlignment="1">
      <alignment horizontal="center" vertical="center" shrinkToFit="1"/>
    </xf>
    <xf numFmtId="176" fontId="6" fillId="0" borderId="4" xfId="1" applyFont="1" applyFill="1" applyBorder="1" applyAlignment="1">
      <alignment horizontal="center" vertical="center"/>
    </xf>
    <xf numFmtId="176" fontId="4" fillId="0" borderId="0" xfId="0" applyNumberFormat="1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8" fillId="0" borderId="3" xfId="0" applyFont="1" applyFill="1" applyBorder="1" applyAlignment="1" applyProtection="1">
      <alignment horizontal="center" vertical="center"/>
      <protection hidden="1"/>
    </xf>
    <xf numFmtId="0" fontId="8" fillId="0" borderId="4" xfId="0" applyFont="1" applyFill="1" applyBorder="1" applyAlignment="1" applyProtection="1">
      <alignment horizontal="center" vertical="center"/>
      <protection hidden="1"/>
    </xf>
    <xf numFmtId="0" fontId="8" fillId="0" borderId="1" xfId="0" applyFont="1" applyFill="1" applyBorder="1" applyAlignment="1" applyProtection="1">
      <alignment horizontal="center" vertical="center"/>
      <protection hidden="1"/>
    </xf>
    <xf numFmtId="0" fontId="8" fillId="0" borderId="2" xfId="0" applyFont="1" applyFill="1" applyBorder="1" applyAlignment="1" applyProtection="1">
      <alignment horizontal="center" vertical="center"/>
      <protection hidden="1"/>
    </xf>
    <xf numFmtId="0" fontId="8" fillId="4" borderId="3" xfId="0" applyFont="1" applyFill="1" applyBorder="1" applyAlignment="1" applyProtection="1">
      <alignment horizontal="center" vertical="center"/>
      <protection hidden="1"/>
    </xf>
    <xf numFmtId="0" fontId="8" fillId="4" borderId="4" xfId="0" applyFont="1" applyFill="1" applyBorder="1" applyAlignment="1" applyProtection="1">
      <alignment horizontal="center" vertical="center"/>
      <protection hidden="1"/>
    </xf>
    <xf numFmtId="0" fontId="17" fillId="3" borderId="6" xfId="0" applyFont="1" applyFill="1" applyBorder="1" applyAlignment="1" applyProtection="1">
      <alignment horizontal="center" vertical="center"/>
      <protection hidden="1"/>
    </xf>
    <xf numFmtId="0" fontId="17" fillId="3" borderId="7" xfId="0" applyFont="1" applyFill="1" applyBorder="1" applyAlignment="1" applyProtection="1">
      <alignment horizontal="center" vertical="center"/>
      <protection hidden="1"/>
    </xf>
    <xf numFmtId="0" fontId="16" fillId="5" borderId="9" xfId="0" applyFont="1" applyFill="1" applyBorder="1" applyAlignment="1" applyProtection="1">
      <alignment horizontal="center" vertical="center" wrapText="1"/>
      <protection hidden="1"/>
    </xf>
    <xf numFmtId="0" fontId="16" fillId="5" borderId="10" xfId="0" applyFont="1" applyFill="1" applyBorder="1" applyAlignment="1" applyProtection="1">
      <alignment horizontal="center" vertical="center"/>
      <protection hidden="1"/>
    </xf>
    <xf numFmtId="0" fontId="16" fillId="5" borderId="11" xfId="0" applyFont="1" applyFill="1" applyBorder="1" applyAlignment="1" applyProtection="1">
      <alignment horizontal="center" vertical="center"/>
      <protection hidden="1"/>
    </xf>
    <xf numFmtId="0" fontId="8" fillId="0" borderId="12" xfId="0" applyFont="1" applyFill="1" applyBorder="1" applyAlignment="1" applyProtection="1">
      <alignment horizontal="center" vertical="center"/>
      <protection hidden="1"/>
    </xf>
    <xf numFmtId="0" fontId="8" fillId="0" borderId="13" xfId="0" applyFont="1" applyFill="1" applyBorder="1" applyAlignment="1" applyProtection="1">
      <alignment horizontal="center" vertical="center"/>
      <protection hidden="1"/>
    </xf>
    <xf numFmtId="0" fontId="9" fillId="0" borderId="16" xfId="0" applyFont="1" applyFill="1" applyBorder="1" applyAlignment="1" applyProtection="1">
      <alignment horizontal="center" vertical="center"/>
      <protection hidden="1"/>
    </xf>
    <xf numFmtId="0" fontId="9" fillId="0" borderId="17" xfId="0" applyFont="1" applyFill="1" applyBorder="1" applyAlignment="1" applyProtection="1">
      <alignment horizontal="center" vertical="center"/>
      <protection hidden="1"/>
    </xf>
    <xf numFmtId="0" fontId="8" fillId="0" borderId="16" xfId="0" applyFont="1" applyFill="1" applyBorder="1" applyAlignment="1" applyProtection="1">
      <alignment horizontal="center" vertical="center"/>
      <protection hidden="1"/>
    </xf>
    <xf numFmtId="0" fontId="8" fillId="0" borderId="17" xfId="0" applyFont="1" applyFill="1" applyBorder="1" applyAlignment="1" applyProtection="1">
      <alignment horizontal="center" vertical="center"/>
      <protection hidden="1"/>
    </xf>
    <xf numFmtId="0" fontId="8" fillId="4" borderId="16" xfId="0" applyFont="1" applyFill="1" applyBorder="1" applyAlignment="1" applyProtection="1">
      <alignment horizontal="center" vertical="center"/>
      <protection hidden="1"/>
    </xf>
    <xf numFmtId="0" fontId="8" fillId="4" borderId="17" xfId="0" applyFont="1" applyFill="1" applyBorder="1" applyAlignment="1" applyProtection="1">
      <alignment horizontal="center" vertical="center"/>
      <protection hidden="1"/>
    </xf>
    <xf numFmtId="0" fontId="19" fillId="0" borderId="19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4">
    <cellStyle name="쉼표 [0]" xfId="1" builtinId="6"/>
    <cellStyle name="쉼표 [0] 2" xfId="3" xr:uid="{00000000-0005-0000-0000-000001000000}"/>
    <cellStyle name="표준" xfId="0" builtinId="0"/>
    <cellStyle name="표준 2" xfId="2" xr:uid="{00000000-0005-0000-0000-000003000000}"/>
  </cellStyles>
  <dxfs count="0"/>
  <tableStyles count="0" defaultTableStyle="TableStyleMedium2" defaultPivotStyle="PivotStyleLight16"/>
  <colors>
    <mruColors>
      <color rgb="FFFDE8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22"/>
  <sheetViews>
    <sheetView tabSelected="1" zoomScale="85" zoomScaleNormal="85" workbookViewId="0">
      <pane ySplit="4" topLeftCell="A5" activePane="bottomLeft" state="frozen"/>
      <selection pane="bottomLeft" activeCell="B1" sqref="B1:G1"/>
    </sheetView>
  </sheetViews>
  <sheetFormatPr defaultRowHeight="14.25" x14ac:dyDescent="0.3"/>
  <cols>
    <col min="1" max="1" width="2.25" style="24" customWidth="1"/>
    <col min="2" max="2" width="6.625" style="24" customWidth="1"/>
    <col min="3" max="3" width="10.5" style="24" customWidth="1"/>
    <col min="4" max="6" width="22.625" style="25" customWidth="1"/>
    <col min="7" max="7" width="16.125" style="24" customWidth="1"/>
    <col min="8" max="16384" width="9" style="24"/>
  </cols>
  <sheetData>
    <row r="1" spans="2:7" s="26" customFormat="1" ht="38.25" customHeight="1" x14ac:dyDescent="0.3">
      <c r="B1" s="79" t="s">
        <v>66</v>
      </c>
      <c r="C1" s="79"/>
      <c r="D1" s="79"/>
      <c r="E1" s="79"/>
      <c r="F1" s="79"/>
      <c r="G1" s="79"/>
    </row>
    <row r="3" spans="2:7" ht="35.1" customHeight="1" x14ac:dyDescent="0.3">
      <c r="B3" s="82" t="s">
        <v>0</v>
      </c>
      <c r="C3" s="83"/>
      <c r="D3" s="27" t="s">
        <v>1</v>
      </c>
      <c r="E3" s="27" t="s">
        <v>2</v>
      </c>
      <c r="F3" s="27" t="s">
        <v>3</v>
      </c>
      <c r="G3" s="91" t="s">
        <v>5</v>
      </c>
    </row>
    <row r="4" spans="2:7" ht="35.1" customHeight="1" x14ac:dyDescent="0.3">
      <c r="B4" s="80" t="s">
        <v>17</v>
      </c>
      <c r="C4" s="81"/>
      <c r="D4" s="50">
        <v>15100000</v>
      </c>
      <c r="E4" s="50">
        <v>6700000</v>
      </c>
      <c r="F4" s="50">
        <v>10000000</v>
      </c>
      <c r="G4" s="92"/>
    </row>
    <row r="5" spans="2:7" ht="35.1" customHeight="1" x14ac:dyDescent="0.3">
      <c r="B5" s="88" t="s">
        <v>18</v>
      </c>
      <c r="C5" s="51">
        <v>1</v>
      </c>
      <c r="D5" s="52">
        <f ca="1">SUMIF(기관운영업무추진비!$M$5:$M$127,$C5,기관운영업무추진비!$C$5:$C$107)</f>
        <v>1059000</v>
      </c>
      <c r="E5" s="52">
        <f>SUMIF(시책추진업무추진비!$J$5:$J$111,$C5,시책추진업무추진비!$C$5:$C$111)</f>
        <v>639570</v>
      </c>
      <c r="F5" s="52">
        <f>SUMIF(정원가산업무추진비!$L$5:$L$111,$C5,정원가산업무추진비!$C$5:$C$111)</f>
        <v>0</v>
      </c>
      <c r="G5" s="53"/>
    </row>
    <row r="6" spans="2:7" ht="35.1" customHeight="1" x14ac:dyDescent="0.3">
      <c r="B6" s="89"/>
      <c r="C6" s="51">
        <v>2</v>
      </c>
      <c r="D6" s="52">
        <f ca="1">SUMIF(기관운영업무추진비!$M$5:$M$127,$C6,기관운영업무추진비!$C$5:$C$107)</f>
        <v>1050000</v>
      </c>
      <c r="E6" s="52">
        <f>SUMIF(시책추진업무추진비!$J$5:$J$111,$C6,시책추진업무추진비!$C$5:$C$111)</f>
        <v>1220000</v>
      </c>
      <c r="F6" s="52">
        <f>SUMIF(정원가산업무추진비!$L$5:$L$111,$C6,정원가산업무추진비!$C$5:$C$111)</f>
        <v>2670000</v>
      </c>
      <c r="G6" s="53"/>
    </row>
    <row r="7" spans="2:7" ht="35.1" customHeight="1" x14ac:dyDescent="0.3">
      <c r="B7" s="89"/>
      <c r="C7" s="51">
        <v>3</v>
      </c>
      <c r="D7" s="52">
        <f ca="1">SUMIF(기관운영업무추진비!$M$5:$M$127,$C7,기관운영업무추진비!$C$5:$C$107)</f>
        <v>1385000</v>
      </c>
      <c r="E7" s="52">
        <f>SUMIF(시책추진업무추진비!$J$5:$J$111,$C7,시책추진업무추진비!$C$5:$C$111)</f>
        <v>218000</v>
      </c>
      <c r="F7" s="52">
        <f>SUMIF(정원가산업무추진비!$L$5:$L$111,$C7,정원가산업무추진비!$C$5:$C$111)</f>
        <v>350400</v>
      </c>
      <c r="G7" s="53"/>
    </row>
    <row r="8" spans="2:7" ht="35.1" customHeight="1" x14ac:dyDescent="0.3">
      <c r="B8" s="89"/>
      <c r="C8" s="51">
        <v>4</v>
      </c>
      <c r="D8" s="52">
        <f ca="1">SUMIF(기관운영업무추진비!$M$5:$M$127,$C8,기관운영업무추진비!$C$5:$C$107)</f>
        <v>1732830</v>
      </c>
      <c r="E8" s="52">
        <f>SUMIF(시책추진업무추진비!$J$5:$J$111,$C8,시책추진업무추진비!$C$5:$C$111)</f>
        <v>215000</v>
      </c>
      <c r="F8" s="52">
        <f>SUMIF(정원가산업무추진비!$L$5:$L$111,$C8,정원가산업무추진비!$C$5:$C$111)</f>
        <v>397010</v>
      </c>
      <c r="G8" s="53"/>
    </row>
    <row r="9" spans="2:7" ht="35.1" customHeight="1" x14ac:dyDescent="0.3">
      <c r="B9" s="89"/>
      <c r="C9" s="51">
        <v>5</v>
      </c>
      <c r="D9" s="52">
        <f ca="1">SUMIF(기관운영업무추진비!$M$5:$M$127,$C9,기관운영업무추진비!$C$5:$C$107)</f>
        <v>470000</v>
      </c>
      <c r="E9" s="52">
        <f>SUMIF(시책추진업무추진비!$J$5:$J$111,$C9,시책추진업무추진비!$C$5:$C$111)</f>
        <v>163000</v>
      </c>
      <c r="F9" s="52">
        <f>SUMIF(정원가산업무추진비!$L$5:$L$111,$C9,정원가산업무추진비!$C$5:$C$111)</f>
        <v>1050000</v>
      </c>
      <c r="G9" s="53"/>
    </row>
    <row r="10" spans="2:7" ht="35.1" customHeight="1" x14ac:dyDescent="0.3">
      <c r="B10" s="89"/>
      <c r="C10" s="51">
        <v>6</v>
      </c>
      <c r="D10" s="52">
        <f ca="1">SUMIF(기관운영업무추진비!$M$5:$M$127,$C10,기관운영업무추진비!$C$5:$C$107)</f>
        <v>1985700</v>
      </c>
      <c r="E10" s="52">
        <f>SUMIF(시책추진업무추진비!$J$5:$J$111,$C10,시책추진업무추진비!$C$5:$C$111)</f>
        <v>100000</v>
      </c>
      <c r="F10" s="52">
        <f>SUMIF(정원가산업무추진비!$L$5:$L$111,$C10,정원가산업무추진비!$C$5:$C$111)</f>
        <v>5520000</v>
      </c>
      <c r="G10" s="53"/>
    </row>
    <row r="11" spans="2:7" ht="35.1" customHeight="1" x14ac:dyDescent="0.3">
      <c r="B11" s="89"/>
      <c r="C11" s="51">
        <v>7</v>
      </c>
      <c r="D11" s="52">
        <f ca="1">SUMIF(기관운영업무추진비!$M$5:$M$127,$C11,기관운영업무추진비!$C$5:$C$107)</f>
        <v>427100</v>
      </c>
      <c r="E11" s="52">
        <f>SUMIF(시책추진업무추진비!$J$5:$J$111,$C11,시책추진업무추진비!$C$5:$C$111)</f>
        <v>475300</v>
      </c>
      <c r="F11" s="52">
        <f>SUMIF(정원가산업무추진비!$L$5:$L$111,$C11,정원가산업무추진비!$C$5:$C$111)</f>
        <v>0</v>
      </c>
      <c r="G11" s="53"/>
    </row>
    <row r="12" spans="2:7" ht="35.1" customHeight="1" x14ac:dyDescent="0.3">
      <c r="B12" s="89"/>
      <c r="C12" s="51">
        <v>8</v>
      </c>
      <c r="D12" s="52">
        <f>SUMIF(기관운영업무추진비!$M$5:$M$107,$C12,기관운영업무추진비!$C$5:$C$107)</f>
        <v>100000</v>
      </c>
      <c r="E12" s="52">
        <f>SUMIF(시책추진업무추진비!$J$5:$J$111,$C12,시책추진업무추진비!$C$5:$C$111)</f>
        <v>0</v>
      </c>
      <c r="F12" s="52">
        <f>SUMIF(정원가산업무추진비!$L$5:$L$111,$C12,정원가산업무추진비!$C$5:$C$111)</f>
        <v>0</v>
      </c>
      <c r="G12" s="53"/>
    </row>
    <row r="13" spans="2:7" ht="35.1" customHeight="1" x14ac:dyDescent="0.3">
      <c r="B13" s="89"/>
      <c r="C13" s="51">
        <v>9</v>
      </c>
      <c r="D13" s="52">
        <f>SUMIF(기관운영업무추진비!$M$5:$M$107,$C13,기관운영업무추진비!$C$5:$C$107)</f>
        <v>0</v>
      </c>
      <c r="E13" s="52">
        <f>SUMIF(시책추진업무추진비!$J$5:$J$111,$C13,시책추진업무추진비!$C$5:$C$111)</f>
        <v>0</v>
      </c>
      <c r="F13" s="52">
        <f>SUMIF(정원가산업무추진비!$L$5:$L$111,$C13,정원가산업무추진비!$C$5:$C$111)</f>
        <v>0</v>
      </c>
      <c r="G13" s="53"/>
    </row>
    <row r="14" spans="2:7" ht="35.1" customHeight="1" x14ac:dyDescent="0.3">
      <c r="B14" s="89"/>
      <c r="C14" s="51">
        <v>10</v>
      </c>
      <c r="D14" s="52">
        <f>SUMIF(기관운영업무추진비!$M$5:$M$107,$C14,기관운영업무추진비!$C$5:$C$107)</f>
        <v>0</v>
      </c>
      <c r="E14" s="52">
        <f>SUMIF(시책추진업무추진비!$J$5:$J$111,$C14,시책추진업무추진비!$C$5:$C$111)</f>
        <v>0</v>
      </c>
      <c r="F14" s="52">
        <f>SUMIF(정원가산업무추진비!$L$5:$L$111,$C14,정원가산업무추진비!$C$5:$C$111)</f>
        <v>0</v>
      </c>
      <c r="G14" s="53"/>
    </row>
    <row r="15" spans="2:7" ht="35.1" customHeight="1" x14ac:dyDescent="0.3">
      <c r="B15" s="89"/>
      <c r="C15" s="51">
        <v>11</v>
      </c>
      <c r="D15" s="52">
        <f>SUMIF(기관운영업무추진비!$M$5:$M$107,$C15,기관운영업무추진비!$C$5:$C$107)</f>
        <v>0</v>
      </c>
      <c r="E15" s="52">
        <f>SUMIF(시책추진업무추진비!$J$5:$J$111,$C15,시책추진업무추진비!$C$5:$C$111)</f>
        <v>0</v>
      </c>
      <c r="F15" s="52">
        <f>SUMIF(정원가산업무추진비!$L$5:$L$111,$C15,정원가산업무추진비!$C$5:$C$111)</f>
        <v>0</v>
      </c>
      <c r="G15" s="53"/>
    </row>
    <row r="16" spans="2:7" ht="35.1" customHeight="1" x14ac:dyDescent="0.3">
      <c r="B16" s="90"/>
      <c r="C16" s="51">
        <v>12</v>
      </c>
      <c r="D16" s="52">
        <f>SUMIF(기관운영업무추진비!$M$5:$M$107,$C16,기관운영업무추진비!$C$5:$C$107)</f>
        <v>0</v>
      </c>
      <c r="E16" s="52">
        <f>SUMIF(시책추진업무추진비!$J$5:$J$111,$C16,시책추진업무추진비!$C$5:$C$111)</f>
        <v>0</v>
      </c>
      <c r="F16" s="52">
        <f>SUMIF(정원가산업무추진비!$L$5:$L$111,$C16,정원가산업무추진비!$C$5:$C$111)</f>
        <v>0</v>
      </c>
      <c r="G16" s="53"/>
    </row>
    <row r="17" spans="2:7" ht="35.1" customHeight="1" x14ac:dyDescent="0.3">
      <c r="B17" s="84" t="s">
        <v>4</v>
      </c>
      <c r="C17" s="85"/>
      <c r="D17" s="56">
        <f ca="1">SUM(D5:D16)</f>
        <v>8209630</v>
      </c>
      <c r="E17" s="56">
        <f t="shared" ref="E17" si="0">SUM(E5:E16)</f>
        <v>3030870</v>
      </c>
      <c r="F17" s="56">
        <f>SUM(F5:F16)</f>
        <v>9987410</v>
      </c>
      <c r="G17" s="57"/>
    </row>
    <row r="18" spans="2:7" ht="35.1" hidden="1" customHeight="1" x14ac:dyDescent="0.3">
      <c r="B18" s="97" t="s">
        <v>38</v>
      </c>
      <c r="C18" s="98"/>
      <c r="D18" s="58">
        <f ca="1">D4-D17</f>
        <v>6890370</v>
      </c>
      <c r="E18" s="58">
        <f t="shared" ref="E18:F18" si="1">E4-E17</f>
        <v>3669130</v>
      </c>
      <c r="F18" s="58">
        <f t="shared" si="1"/>
        <v>12590</v>
      </c>
      <c r="G18" s="59"/>
    </row>
    <row r="19" spans="2:7" ht="35.1" hidden="1" customHeight="1" x14ac:dyDescent="0.3">
      <c r="B19" s="95" t="s">
        <v>19</v>
      </c>
      <c r="C19" s="96"/>
      <c r="D19" s="54">
        <v>10125000</v>
      </c>
      <c r="E19" s="54">
        <v>5025000</v>
      </c>
      <c r="F19" s="54">
        <v>6983000</v>
      </c>
      <c r="G19" s="60"/>
    </row>
    <row r="20" spans="2:7" ht="35.1" hidden="1" customHeight="1" x14ac:dyDescent="0.3">
      <c r="B20" s="93" t="s">
        <v>15</v>
      </c>
      <c r="C20" s="94"/>
      <c r="D20" s="28">
        <f ca="1">D19-D17</f>
        <v>1915370</v>
      </c>
      <c r="E20" s="28">
        <f>E19-E17</f>
        <v>1994130</v>
      </c>
      <c r="F20" s="28">
        <f>F19-F17</f>
        <v>-3004410</v>
      </c>
      <c r="G20" s="29" t="s">
        <v>16</v>
      </c>
    </row>
    <row r="21" spans="2:7" ht="35.1" customHeight="1" x14ac:dyDescent="0.3">
      <c r="B21" s="86" t="s">
        <v>14</v>
      </c>
      <c r="C21" s="87"/>
      <c r="D21" s="55">
        <f ca="1">D4-D17</f>
        <v>6890370</v>
      </c>
      <c r="E21" s="55">
        <f>E4-E17</f>
        <v>3669130</v>
      </c>
      <c r="F21" s="55">
        <f>F4-F17</f>
        <v>12590</v>
      </c>
      <c r="G21" s="61"/>
    </row>
    <row r="22" spans="2:7" x14ac:dyDescent="0.3">
      <c r="D22" s="78"/>
    </row>
  </sheetData>
  <mergeCells count="10">
    <mergeCell ref="B1:G1"/>
    <mergeCell ref="B4:C4"/>
    <mergeCell ref="B3:C3"/>
    <mergeCell ref="B17:C17"/>
    <mergeCell ref="B21:C21"/>
    <mergeCell ref="B5:B16"/>
    <mergeCell ref="G3:G4"/>
    <mergeCell ref="B20:C20"/>
    <mergeCell ref="B19:C19"/>
    <mergeCell ref="B18:C18"/>
  </mergeCells>
  <phoneticPr fontId="2" type="noConversion"/>
  <pageMargins left="0.25" right="0.25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pageSetUpPr fitToPage="1"/>
  </sheetPr>
  <dimension ref="A1:M148"/>
  <sheetViews>
    <sheetView workbookViewId="0">
      <pane ySplit="3" topLeftCell="A4" activePane="bottomLeft" state="frozen"/>
      <selection activeCell="E28" sqref="E28"/>
      <selection pane="bottomLeft" sqref="A1:H1"/>
    </sheetView>
  </sheetViews>
  <sheetFormatPr defaultRowHeight="14.25" x14ac:dyDescent="0.3"/>
  <cols>
    <col min="1" max="1" width="5.375" style="1" bestFit="1" customWidth="1"/>
    <col min="2" max="2" width="12" style="1" bestFit="1" customWidth="1"/>
    <col min="3" max="3" width="16" style="8" customWidth="1"/>
    <col min="4" max="4" width="31.75" style="35" customWidth="1"/>
    <col min="5" max="5" width="21.75" style="1" bestFit="1" customWidth="1"/>
    <col min="6" max="6" width="15.875" style="9" customWidth="1"/>
    <col min="7" max="7" width="62.25" style="9" bestFit="1" customWidth="1"/>
    <col min="8" max="8" width="9" style="9" customWidth="1"/>
    <col min="9" max="9" width="9.875" style="1" customWidth="1"/>
    <col min="10" max="12" width="9" style="1"/>
    <col min="13" max="13" width="9" style="1" hidden="1" customWidth="1"/>
    <col min="14" max="16384" width="9" style="1"/>
  </cols>
  <sheetData>
    <row r="1" spans="1:13" s="12" customFormat="1" ht="33.75" customHeight="1" x14ac:dyDescent="0.3">
      <c r="A1" s="101" t="s">
        <v>11</v>
      </c>
      <c r="B1" s="101"/>
      <c r="C1" s="101"/>
      <c r="D1" s="101"/>
      <c r="E1" s="101"/>
      <c r="F1" s="101"/>
      <c r="G1" s="101"/>
      <c r="H1" s="101"/>
    </row>
    <row r="3" spans="1:13" ht="20.100000000000001" customHeight="1" x14ac:dyDescent="0.3">
      <c r="A3" s="67" t="s">
        <v>10</v>
      </c>
      <c r="B3" s="67" t="s">
        <v>6</v>
      </c>
      <c r="C3" s="68" t="s">
        <v>76</v>
      </c>
      <c r="D3" s="69" t="s">
        <v>7</v>
      </c>
      <c r="E3" s="67" t="s">
        <v>8</v>
      </c>
      <c r="F3" s="67" t="s">
        <v>32</v>
      </c>
      <c r="G3" s="67" t="s">
        <v>9</v>
      </c>
      <c r="H3" s="34" t="s">
        <v>33</v>
      </c>
    </row>
    <row r="4" spans="1:13" s="63" customFormat="1" ht="20.100000000000001" hidden="1" customHeight="1" x14ac:dyDescent="0.3">
      <c r="A4" s="99" t="s">
        <v>75</v>
      </c>
      <c r="B4" s="100"/>
      <c r="C4" s="70">
        <f>SUM(C5:C100)</f>
        <v>8209630</v>
      </c>
      <c r="D4" s="71" t="str">
        <f>COUNTA(D5:D151)&amp;"건"</f>
        <v>72건</v>
      </c>
      <c r="E4" s="72"/>
      <c r="F4" s="72"/>
      <c r="G4" s="72"/>
      <c r="H4" s="62"/>
    </row>
    <row r="5" spans="1:13" ht="20.100000000000001" hidden="1" customHeight="1" x14ac:dyDescent="0.3">
      <c r="A5" s="2">
        <v>1</v>
      </c>
      <c r="B5" s="30">
        <v>44945</v>
      </c>
      <c r="C5" s="6">
        <v>50000</v>
      </c>
      <c r="D5" s="31" t="s">
        <v>56</v>
      </c>
      <c r="E5" s="31" t="s">
        <v>37</v>
      </c>
      <c r="F5" s="31" t="s">
        <v>20</v>
      </c>
      <c r="G5" s="13" t="s">
        <v>58</v>
      </c>
      <c r="H5" s="13" t="s">
        <v>57</v>
      </c>
      <c r="M5" s="1">
        <f>MONTH(B5)</f>
        <v>1</v>
      </c>
    </row>
    <row r="6" spans="1:13" ht="20.100000000000001" hidden="1" customHeight="1" x14ac:dyDescent="0.3">
      <c r="A6" s="2">
        <v>2</v>
      </c>
      <c r="B6" s="30">
        <v>44945</v>
      </c>
      <c r="C6" s="6">
        <v>875000</v>
      </c>
      <c r="D6" s="31" t="s">
        <v>53</v>
      </c>
      <c r="E6" s="31" t="s">
        <v>39</v>
      </c>
      <c r="F6" s="5" t="s">
        <v>20</v>
      </c>
      <c r="G6" s="13" t="s">
        <v>52</v>
      </c>
      <c r="H6" s="13" t="s">
        <v>36</v>
      </c>
      <c r="M6" s="1">
        <f t="shared" ref="M6:M23" si="0">MONTH(B6)</f>
        <v>1</v>
      </c>
    </row>
    <row r="7" spans="1:13" ht="20.100000000000001" hidden="1" customHeight="1" x14ac:dyDescent="0.3">
      <c r="A7" s="2">
        <v>3</v>
      </c>
      <c r="B7" s="30">
        <v>44952</v>
      </c>
      <c r="C7" s="6">
        <v>100000</v>
      </c>
      <c r="D7" s="31" t="s">
        <v>98</v>
      </c>
      <c r="E7" s="5" t="s">
        <v>97</v>
      </c>
      <c r="F7" s="5" t="s">
        <v>93</v>
      </c>
      <c r="G7" s="13" t="s">
        <v>96</v>
      </c>
      <c r="H7" s="13" t="s">
        <v>36</v>
      </c>
      <c r="M7" s="1">
        <f t="shared" si="0"/>
        <v>1</v>
      </c>
    </row>
    <row r="8" spans="1:13" ht="19.5" hidden="1" customHeight="1" x14ac:dyDescent="0.3">
      <c r="A8" s="2">
        <v>4</v>
      </c>
      <c r="B8" s="30">
        <v>44953</v>
      </c>
      <c r="C8" s="6">
        <v>34000</v>
      </c>
      <c r="D8" s="31" t="s">
        <v>55</v>
      </c>
      <c r="E8" s="31" t="s">
        <v>54</v>
      </c>
      <c r="F8" s="31" t="s">
        <v>35</v>
      </c>
      <c r="G8" s="13" t="s">
        <v>51</v>
      </c>
      <c r="H8" s="13" t="s">
        <v>36</v>
      </c>
      <c r="M8" s="1">
        <f t="shared" si="0"/>
        <v>1</v>
      </c>
    </row>
    <row r="9" spans="1:13" ht="20.100000000000001" hidden="1" customHeight="1" x14ac:dyDescent="0.3">
      <c r="A9" s="2">
        <v>5</v>
      </c>
      <c r="B9" s="30">
        <v>44960</v>
      </c>
      <c r="C9" s="6">
        <v>50000</v>
      </c>
      <c r="D9" s="31" t="s">
        <v>59</v>
      </c>
      <c r="E9" s="31" t="s">
        <v>61</v>
      </c>
      <c r="F9" s="5" t="s">
        <v>63</v>
      </c>
      <c r="G9" s="13" t="s">
        <v>64</v>
      </c>
      <c r="H9" s="13" t="s">
        <v>57</v>
      </c>
      <c r="M9" s="1">
        <f t="shared" si="0"/>
        <v>2</v>
      </c>
    </row>
    <row r="10" spans="1:13" ht="20.100000000000001" hidden="1" customHeight="1" x14ac:dyDescent="0.3">
      <c r="A10" s="2">
        <v>6</v>
      </c>
      <c r="B10" s="30">
        <v>44960</v>
      </c>
      <c r="C10" s="6">
        <v>50000</v>
      </c>
      <c r="D10" s="31" t="s">
        <v>59</v>
      </c>
      <c r="E10" s="31" t="s">
        <v>61</v>
      </c>
      <c r="F10" s="5" t="s">
        <v>63</v>
      </c>
      <c r="G10" s="13" t="s">
        <v>65</v>
      </c>
      <c r="H10" s="13" t="s">
        <v>57</v>
      </c>
      <c r="M10" s="1">
        <f t="shared" si="0"/>
        <v>2</v>
      </c>
    </row>
    <row r="11" spans="1:13" ht="20.100000000000001" hidden="1" customHeight="1" x14ac:dyDescent="0.3">
      <c r="A11" s="2">
        <v>7</v>
      </c>
      <c r="B11" s="30">
        <v>44963</v>
      </c>
      <c r="C11" s="6">
        <v>200000</v>
      </c>
      <c r="D11" s="5" t="s">
        <v>60</v>
      </c>
      <c r="E11" s="5" t="s">
        <v>62</v>
      </c>
      <c r="F11" s="5" t="s">
        <v>20</v>
      </c>
      <c r="G11" s="13" t="s">
        <v>74</v>
      </c>
      <c r="H11" s="13" t="s">
        <v>36</v>
      </c>
      <c r="M11" s="1">
        <f t="shared" si="0"/>
        <v>2</v>
      </c>
    </row>
    <row r="12" spans="1:13" ht="20.100000000000001" hidden="1" customHeight="1" x14ac:dyDescent="0.3">
      <c r="A12" s="2">
        <v>8</v>
      </c>
      <c r="B12" s="30">
        <v>44964</v>
      </c>
      <c r="C12" s="6">
        <v>250000</v>
      </c>
      <c r="D12" s="31" t="s">
        <v>101</v>
      </c>
      <c r="E12" s="31" t="s">
        <v>100</v>
      </c>
      <c r="F12" s="31" t="s">
        <v>94</v>
      </c>
      <c r="G12" s="13" t="s">
        <v>99</v>
      </c>
      <c r="H12" s="13" t="s">
        <v>36</v>
      </c>
      <c r="M12" s="1">
        <f t="shared" si="0"/>
        <v>2</v>
      </c>
    </row>
    <row r="13" spans="1:13" ht="20.100000000000001" hidden="1" customHeight="1" x14ac:dyDescent="0.3">
      <c r="A13" s="2">
        <v>9</v>
      </c>
      <c r="B13" s="30">
        <v>44966</v>
      </c>
      <c r="C13" s="6">
        <v>100000</v>
      </c>
      <c r="D13" s="31" t="s">
        <v>103</v>
      </c>
      <c r="E13" s="5" t="s">
        <v>97</v>
      </c>
      <c r="F13" s="31" t="s">
        <v>93</v>
      </c>
      <c r="G13" s="13" t="s">
        <v>102</v>
      </c>
      <c r="H13" s="13" t="s">
        <v>36</v>
      </c>
      <c r="M13" s="1">
        <f t="shared" si="0"/>
        <v>2</v>
      </c>
    </row>
    <row r="14" spans="1:13" ht="20.100000000000001" hidden="1" customHeight="1" x14ac:dyDescent="0.3">
      <c r="A14" s="2">
        <v>10</v>
      </c>
      <c r="B14" s="30">
        <v>44974</v>
      </c>
      <c r="C14" s="6">
        <v>150000</v>
      </c>
      <c r="D14" s="31" t="s">
        <v>104</v>
      </c>
      <c r="E14" s="31" t="s">
        <v>105</v>
      </c>
      <c r="F14" s="31" t="s">
        <v>94</v>
      </c>
      <c r="G14" s="13" t="s">
        <v>106</v>
      </c>
      <c r="H14" s="13" t="s">
        <v>36</v>
      </c>
      <c r="M14" s="1">
        <f t="shared" si="0"/>
        <v>2</v>
      </c>
    </row>
    <row r="15" spans="1:13" ht="20.100000000000001" hidden="1" customHeight="1" x14ac:dyDescent="0.3">
      <c r="A15" s="2">
        <v>11</v>
      </c>
      <c r="B15" s="30">
        <v>44979</v>
      </c>
      <c r="C15" s="6">
        <v>100000</v>
      </c>
      <c r="D15" s="31" t="s">
        <v>109</v>
      </c>
      <c r="E15" s="5" t="s">
        <v>108</v>
      </c>
      <c r="F15" s="31" t="s">
        <v>95</v>
      </c>
      <c r="G15" s="13" t="s">
        <v>107</v>
      </c>
      <c r="H15" s="13" t="s">
        <v>36</v>
      </c>
      <c r="M15" s="1">
        <f t="shared" si="0"/>
        <v>2</v>
      </c>
    </row>
    <row r="16" spans="1:13" ht="20.100000000000001" hidden="1" customHeight="1" x14ac:dyDescent="0.3">
      <c r="A16" s="2">
        <v>12</v>
      </c>
      <c r="B16" s="30">
        <v>44980</v>
      </c>
      <c r="C16" s="6">
        <v>50000</v>
      </c>
      <c r="D16" s="31" t="s">
        <v>56</v>
      </c>
      <c r="E16" s="31" t="s">
        <v>37</v>
      </c>
      <c r="F16" s="5" t="s">
        <v>20</v>
      </c>
      <c r="G16" s="13" t="s">
        <v>77</v>
      </c>
      <c r="H16" s="13" t="s">
        <v>57</v>
      </c>
      <c r="M16" s="1">
        <f t="shared" si="0"/>
        <v>2</v>
      </c>
    </row>
    <row r="17" spans="1:13" ht="20.100000000000001" hidden="1" customHeight="1" x14ac:dyDescent="0.3">
      <c r="A17" s="2">
        <v>13</v>
      </c>
      <c r="B17" s="3">
        <v>44984</v>
      </c>
      <c r="C17" s="6">
        <v>100000</v>
      </c>
      <c r="D17" s="31" t="s">
        <v>111</v>
      </c>
      <c r="E17" s="31" t="s">
        <v>112</v>
      </c>
      <c r="F17" s="31" t="s">
        <v>28</v>
      </c>
      <c r="G17" s="13" t="s">
        <v>110</v>
      </c>
      <c r="H17" s="13" t="s">
        <v>36</v>
      </c>
      <c r="M17" s="1">
        <f t="shared" si="0"/>
        <v>2</v>
      </c>
    </row>
    <row r="18" spans="1:13" ht="20.100000000000001" hidden="1" customHeight="1" x14ac:dyDescent="0.3">
      <c r="A18" s="2">
        <v>14</v>
      </c>
      <c r="B18" s="3">
        <v>44992</v>
      </c>
      <c r="C18" s="6">
        <v>100000</v>
      </c>
      <c r="D18" s="31" t="s">
        <v>113</v>
      </c>
      <c r="E18" s="5" t="s">
        <v>114</v>
      </c>
      <c r="F18" s="31" t="s">
        <v>28</v>
      </c>
      <c r="G18" s="2" t="s">
        <v>115</v>
      </c>
      <c r="H18" s="13" t="s">
        <v>116</v>
      </c>
      <c r="I18" s="7"/>
      <c r="M18" s="1">
        <f t="shared" si="0"/>
        <v>3</v>
      </c>
    </row>
    <row r="19" spans="1:13" ht="20.100000000000001" hidden="1" customHeight="1" x14ac:dyDescent="0.3">
      <c r="A19" s="2">
        <v>15</v>
      </c>
      <c r="B19" s="3">
        <v>44993</v>
      </c>
      <c r="C19" s="6">
        <v>84000</v>
      </c>
      <c r="D19" s="5" t="s">
        <v>128</v>
      </c>
      <c r="E19" s="5" t="s">
        <v>54</v>
      </c>
      <c r="F19" s="2" t="s">
        <v>20</v>
      </c>
      <c r="G19" s="2" t="s">
        <v>129</v>
      </c>
      <c r="H19" s="2" t="s">
        <v>118</v>
      </c>
      <c r="M19" s="1">
        <f t="shared" si="0"/>
        <v>3</v>
      </c>
    </row>
    <row r="20" spans="1:13" ht="20.100000000000001" hidden="1" customHeight="1" x14ac:dyDescent="0.3">
      <c r="A20" s="2">
        <v>16</v>
      </c>
      <c r="B20" s="3">
        <v>45000</v>
      </c>
      <c r="C20" s="6">
        <v>100000</v>
      </c>
      <c r="D20" s="5" t="s">
        <v>120</v>
      </c>
      <c r="E20" s="5" t="s">
        <v>119</v>
      </c>
      <c r="F20" s="2" t="s">
        <v>25</v>
      </c>
      <c r="G20" s="2" t="s">
        <v>117</v>
      </c>
      <c r="H20" s="2" t="s">
        <v>36</v>
      </c>
      <c r="I20" s="7"/>
      <c r="M20" s="1">
        <f t="shared" si="0"/>
        <v>3</v>
      </c>
    </row>
    <row r="21" spans="1:13" ht="20.100000000000001" hidden="1" customHeight="1" x14ac:dyDescent="0.3">
      <c r="A21" s="2">
        <v>17</v>
      </c>
      <c r="B21" s="3">
        <v>45006</v>
      </c>
      <c r="C21" s="4">
        <v>50000</v>
      </c>
      <c r="D21" s="31" t="s">
        <v>130</v>
      </c>
      <c r="E21" s="5" t="s">
        <v>131</v>
      </c>
      <c r="F21" s="2" t="s">
        <v>123</v>
      </c>
      <c r="G21" s="13" t="s">
        <v>132</v>
      </c>
      <c r="H21" s="13" t="s">
        <v>57</v>
      </c>
      <c r="I21" s="7"/>
      <c r="M21" s="1">
        <f t="shared" si="0"/>
        <v>3</v>
      </c>
    </row>
    <row r="22" spans="1:13" ht="20.100000000000001" hidden="1" customHeight="1" x14ac:dyDescent="0.3">
      <c r="A22" s="2">
        <v>18</v>
      </c>
      <c r="B22" s="3">
        <v>45009</v>
      </c>
      <c r="C22" s="4">
        <v>325000</v>
      </c>
      <c r="D22" s="31" t="s">
        <v>138</v>
      </c>
      <c r="E22" s="2" t="s">
        <v>139</v>
      </c>
      <c r="F22" s="5" t="s">
        <v>140</v>
      </c>
      <c r="G22" s="2" t="s">
        <v>141</v>
      </c>
      <c r="H22" s="2" t="s">
        <v>137</v>
      </c>
      <c r="M22" s="1">
        <f t="shared" si="0"/>
        <v>3</v>
      </c>
    </row>
    <row r="23" spans="1:13" ht="20.100000000000001" hidden="1" customHeight="1" x14ac:dyDescent="0.3">
      <c r="A23" s="2">
        <v>19</v>
      </c>
      <c r="B23" s="3">
        <v>45013</v>
      </c>
      <c r="C23" s="4">
        <v>120000</v>
      </c>
      <c r="D23" s="5" t="s">
        <v>159</v>
      </c>
      <c r="E23" s="31" t="s">
        <v>158</v>
      </c>
      <c r="F23" s="2" t="s">
        <v>155</v>
      </c>
      <c r="G23" s="5" t="s">
        <v>156</v>
      </c>
      <c r="H23" s="5" t="s">
        <v>157</v>
      </c>
      <c r="M23" s="1">
        <f t="shared" si="0"/>
        <v>3</v>
      </c>
    </row>
    <row r="24" spans="1:13" ht="20.100000000000001" hidden="1" customHeight="1" x14ac:dyDescent="0.3">
      <c r="A24" s="2">
        <v>20</v>
      </c>
      <c r="B24" s="3">
        <v>45014</v>
      </c>
      <c r="C24" s="4">
        <v>50000</v>
      </c>
      <c r="D24" s="31" t="s">
        <v>56</v>
      </c>
      <c r="E24" s="31" t="s">
        <v>37</v>
      </c>
      <c r="F24" s="5" t="s">
        <v>140</v>
      </c>
      <c r="G24" s="13" t="s">
        <v>144</v>
      </c>
      <c r="H24" s="2" t="s">
        <v>142</v>
      </c>
      <c r="M24" s="1">
        <f t="shared" ref="M24:M49" si="1">MONTH(B24)</f>
        <v>3</v>
      </c>
    </row>
    <row r="25" spans="1:13" ht="20.100000000000001" hidden="1" customHeight="1" x14ac:dyDescent="0.3">
      <c r="A25" s="2">
        <v>21</v>
      </c>
      <c r="B25" s="3">
        <v>45014</v>
      </c>
      <c r="C25" s="4">
        <v>50000</v>
      </c>
      <c r="D25" s="31" t="s">
        <v>56</v>
      </c>
      <c r="E25" s="31" t="s">
        <v>37</v>
      </c>
      <c r="F25" s="5" t="s">
        <v>140</v>
      </c>
      <c r="G25" s="13" t="s">
        <v>151</v>
      </c>
      <c r="H25" s="2" t="s">
        <v>143</v>
      </c>
      <c r="M25" s="1">
        <f>MONTH(B25)</f>
        <v>3</v>
      </c>
    </row>
    <row r="26" spans="1:13" ht="20.100000000000001" hidden="1" customHeight="1" x14ac:dyDescent="0.3">
      <c r="A26" s="2">
        <v>22</v>
      </c>
      <c r="B26" s="3">
        <v>45014</v>
      </c>
      <c r="C26" s="4">
        <v>50000</v>
      </c>
      <c r="D26" s="31" t="s">
        <v>56</v>
      </c>
      <c r="E26" s="31" t="s">
        <v>37</v>
      </c>
      <c r="F26" s="5" t="s">
        <v>140</v>
      </c>
      <c r="G26" s="13" t="s">
        <v>145</v>
      </c>
      <c r="H26" s="2" t="s">
        <v>143</v>
      </c>
      <c r="M26" s="1">
        <f t="shared" si="1"/>
        <v>3</v>
      </c>
    </row>
    <row r="27" spans="1:13" ht="20.100000000000001" hidden="1" customHeight="1" x14ac:dyDescent="0.3">
      <c r="A27" s="2">
        <v>23</v>
      </c>
      <c r="B27" s="3">
        <v>45014</v>
      </c>
      <c r="C27" s="4">
        <v>50000</v>
      </c>
      <c r="D27" s="31" t="s">
        <v>56</v>
      </c>
      <c r="E27" s="31" t="s">
        <v>37</v>
      </c>
      <c r="F27" s="5" t="s">
        <v>140</v>
      </c>
      <c r="G27" s="13" t="s">
        <v>146</v>
      </c>
      <c r="H27" s="2" t="s">
        <v>143</v>
      </c>
      <c r="M27" s="1">
        <f t="shared" si="1"/>
        <v>3</v>
      </c>
    </row>
    <row r="28" spans="1:13" ht="20.100000000000001" hidden="1" customHeight="1" x14ac:dyDescent="0.3">
      <c r="A28" s="2">
        <v>24</v>
      </c>
      <c r="B28" s="3">
        <v>45014</v>
      </c>
      <c r="C28" s="4">
        <v>50000</v>
      </c>
      <c r="D28" s="31" t="s">
        <v>56</v>
      </c>
      <c r="E28" s="31" t="s">
        <v>37</v>
      </c>
      <c r="F28" s="5" t="s">
        <v>140</v>
      </c>
      <c r="G28" s="13" t="s">
        <v>148</v>
      </c>
      <c r="H28" s="2" t="s">
        <v>143</v>
      </c>
      <c r="M28" s="1">
        <f>MONTH(B28)</f>
        <v>3</v>
      </c>
    </row>
    <row r="29" spans="1:13" ht="20.100000000000001" hidden="1" customHeight="1" x14ac:dyDescent="0.3">
      <c r="A29" s="2">
        <v>25</v>
      </c>
      <c r="B29" s="3">
        <v>45014</v>
      </c>
      <c r="C29" s="4">
        <v>50000</v>
      </c>
      <c r="D29" s="31" t="s">
        <v>56</v>
      </c>
      <c r="E29" s="31" t="s">
        <v>37</v>
      </c>
      <c r="F29" s="5" t="s">
        <v>140</v>
      </c>
      <c r="G29" s="13" t="s">
        <v>147</v>
      </c>
      <c r="H29" s="2" t="s">
        <v>143</v>
      </c>
      <c r="M29" s="1">
        <f t="shared" si="1"/>
        <v>3</v>
      </c>
    </row>
    <row r="30" spans="1:13" ht="20.100000000000001" hidden="1" customHeight="1" x14ac:dyDescent="0.3">
      <c r="A30" s="2">
        <v>26</v>
      </c>
      <c r="B30" s="3">
        <v>45014</v>
      </c>
      <c r="C30" s="4">
        <v>50000</v>
      </c>
      <c r="D30" s="31" t="s">
        <v>56</v>
      </c>
      <c r="E30" s="31" t="s">
        <v>37</v>
      </c>
      <c r="F30" s="5" t="s">
        <v>140</v>
      </c>
      <c r="G30" s="13" t="s">
        <v>149</v>
      </c>
      <c r="H30" s="2" t="s">
        <v>143</v>
      </c>
      <c r="M30" s="1">
        <f>MONTH(B30)</f>
        <v>3</v>
      </c>
    </row>
    <row r="31" spans="1:13" ht="20.100000000000001" hidden="1" customHeight="1" x14ac:dyDescent="0.3">
      <c r="A31" s="2">
        <v>27</v>
      </c>
      <c r="B31" s="3">
        <v>45014</v>
      </c>
      <c r="C31" s="4">
        <v>50000</v>
      </c>
      <c r="D31" s="31" t="s">
        <v>56</v>
      </c>
      <c r="E31" s="31" t="s">
        <v>37</v>
      </c>
      <c r="F31" s="5" t="s">
        <v>140</v>
      </c>
      <c r="G31" s="13" t="s">
        <v>150</v>
      </c>
      <c r="H31" s="2" t="s">
        <v>143</v>
      </c>
      <c r="M31" s="1">
        <f t="shared" si="1"/>
        <v>3</v>
      </c>
    </row>
    <row r="32" spans="1:13" ht="20.100000000000001" hidden="1" customHeight="1" x14ac:dyDescent="0.3">
      <c r="A32" s="2">
        <v>28</v>
      </c>
      <c r="B32" s="3">
        <v>45014</v>
      </c>
      <c r="C32" s="4">
        <v>50000</v>
      </c>
      <c r="D32" s="31" t="s">
        <v>56</v>
      </c>
      <c r="E32" s="31" t="s">
        <v>37</v>
      </c>
      <c r="F32" s="5" t="s">
        <v>140</v>
      </c>
      <c r="G32" s="13" t="s">
        <v>152</v>
      </c>
      <c r="H32" s="2" t="s">
        <v>143</v>
      </c>
      <c r="M32" s="1">
        <f t="shared" si="1"/>
        <v>3</v>
      </c>
    </row>
    <row r="33" spans="1:13" ht="20.100000000000001" hidden="1" customHeight="1" x14ac:dyDescent="0.3">
      <c r="A33" s="2">
        <v>29</v>
      </c>
      <c r="B33" s="3">
        <v>45014</v>
      </c>
      <c r="C33" s="4">
        <v>50000</v>
      </c>
      <c r="D33" s="31" t="s">
        <v>56</v>
      </c>
      <c r="E33" s="31" t="s">
        <v>37</v>
      </c>
      <c r="F33" s="5" t="s">
        <v>140</v>
      </c>
      <c r="G33" s="13" t="s">
        <v>153</v>
      </c>
      <c r="H33" s="2" t="s">
        <v>143</v>
      </c>
      <c r="M33" s="1">
        <f t="shared" si="1"/>
        <v>3</v>
      </c>
    </row>
    <row r="34" spans="1:13" ht="20.100000000000001" hidden="1" customHeight="1" x14ac:dyDescent="0.3">
      <c r="A34" s="2">
        <v>30</v>
      </c>
      <c r="B34" s="3">
        <v>45014</v>
      </c>
      <c r="C34" s="4">
        <v>106000</v>
      </c>
      <c r="D34" s="5" t="s">
        <v>160</v>
      </c>
      <c r="E34" s="2" t="s">
        <v>161</v>
      </c>
      <c r="F34" s="31" t="s">
        <v>23</v>
      </c>
      <c r="G34" s="5" t="s">
        <v>163</v>
      </c>
      <c r="H34" s="5" t="s">
        <v>162</v>
      </c>
      <c r="M34" s="1">
        <f t="shared" si="1"/>
        <v>3</v>
      </c>
    </row>
    <row r="35" spans="1:13" ht="20.100000000000001" hidden="1" customHeight="1" x14ac:dyDescent="0.3">
      <c r="A35" s="2">
        <v>31</v>
      </c>
      <c r="B35" s="3">
        <v>45020</v>
      </c>
      <c r="C35" s="4">
        <v>100000</v>
      </c>
      <c r="D35" s="5" t="s">
        <v>164</v>
      </c>
      <c r="E35" s="2" t="s">
        <v>165</v>
      </c>
      <c r="F35" s="5" t="s">
        <v>166</v>
      </c>
      <c r="G35" s="5" t="s">
        <v>167</v>
      </c>
      <c r="H35" s="5" t="s">
        <v>168</v>
      </c>
      <c r="M35" s="1">
        <f t="shared" si="1"/>
        <v>4</v>
      </c>
    </row>
    <row r="36" spans="1:13" ht="20.100000000000001" hidden="1" customHeight="1" x14ac:dyDescent="0.3">
      <c r="A36" s="2">
        <v>32</v>
      </c>
      <c r="B36" s="3">
        <v>45022</v>
      </c>
      <c r="C36" s="4">
        <v>150000</v>
      </c>
      <c r="D36" s="5" t="s">
        <v>201</v>
      </c>
      <c r="E36" s="2" t="s">
        <v>204</v>
      </c>
      <c r="F36" s="2" t="s">
        <v>200</v>
      </c>
      <c r="G36" s="2" t="s">
        <v>207</v>
      </c>
      <c r="H36" s="2" t="s">
        <v>36</v>
      </c>
      <c r="M36" s="1">
        <f>MONTH(B36)</f>
        <v>4</v>
      </c>
    </row>
    <row r="37" spans="1:13" ht="20.100000000000001" hidden="1" customHeight="1" x14ac:dyDescent="0.3">
      <c r="A37" s="2">
        <v>33</v>
      </c>
      <c r="B37" s="3">
        <v>45026</v>
      </c>
      <c r="C37" s="4">
        <v>50000</v>
      </c>
      <c r="D37" s="5" t="s">
        <v>174</v>
      </c>
      <c r="E37" s="31" t="s">
        <v>37</v>
      </c>
      <c r="F37" s="5" t="s">
        <v>20</v>
      </c>
      <c r="G37" s="13" t="s">
        <v>175</v>
      </c>
      <c r="H37" s="2" t="s">
        <v>143</v>
      </c>
      <c r="M37" s="1">
        <f t="shared" si="1"/>
        <v>4</v>
      </c>
    </row>
    <row r="38" spans="1:13" ht="20.100000000000001" hidden="1" customHeight="1" x14ac:dyDescent="0.3">
      <c r="A38" s="2">
        <v>34</v>
      </c>
      <c r="B38" s="3">
        <v>45028</v>
      </c>
      <c r="C38" s="4">
        <v>100000</v>
      </c>
      <c r="D38" s="5" t="s">
        <v>169</v>
      </c>
      <c r="E38" s="2" t="s">
        <v>170</v>
      </c>
      <c r="F38" s="31" t="s">
        <v>171</v>
      </c>
      <c r="G38" s="2" t="s">
        <v>172</v>
      </c>
      <c r="H38" s="2" t="s">
        <v>173</v>
      </c>
      <c r="M38" s="1">
        <f t="shared" si="1"/>
        <v>4</v>
      </c>
    </row>
    <row r="39" spans="1:13" ht="20.100000000000001" hidden="1" customHeight="1" x14ac:dyDescent="0.3">
      <c r="A39" s="2">
        <v>35</v>
      </c>
      <c r="B39" s="3">
        <v>45029</v>
      </c>
      <c r="C39" s="4">
        <v>240550</v>
      </c>
      <c r="D39" s="5" t="s">
        <v>182</v>
      </c>
      <c r="E39" s="2" t="s">
        <v>183</v>
      </c>
      <c r="F39" s="2" t="s">
        <v>181</v>
      </c>
      <c r="G39" s="2" t="s">
        <v>194</v>
      </c>
      <c r="H39" s="2" t="s">
        <v>173</v>
      </c>
      <c r="M39" s="1">
        <f t="shared" si="1"/>
        <v>4</v>
      </c>
    </row>
    <row r="40" spans="1:13" ht="20.100000000000001" hidden="1" customHeight="1" x14ac:dyDescent="0.3">
      <c r="A40" s="2">
        <v>36</v>
      </c>
      <c r="B40" s="3">
        <v>45029</v>
      </c>
      <c r="C40" s="4">
        <v>178000</v>
      </c>
      <c r="D40" s="5" t="s">
        <v>184</v>
      </c>
      <c r="E40" s="2" t="s">
        <v>183</v>
      </c>
      <c r="F40" s="2" t="s">
        <v>181</v>
      </c>
      <c r="G40" s="2" t="s">
        <v>185</v>
      </c>
      <c r="H40" s="2" t="s">
        <v>173</v>
      </c>
      <c r="M40" s="1">
        <f t="shared" si="1"/>
        <v>4</v>
      </c>
    </row>
    <row r="41" spans="1:13" ht="20.100000000000001" hidden="1" customHeight="1" x14ac:dyDescent="0.3">
      <c r="A41" s="2">
        <v>37</v>
      </c>
      <c r="B41" s="3">
        <v>45035</v>
      </c>
      <c r="C41" s="4">
        <v>220000</v>
      </c>
      <c r="D41" s="5" t="s">
        <v>191</v>
      </c>
      <c r="E41" s="2" t="s">
        <v>190</v>
      </c>
      <c r="F41" s="31" t="s">
        <v>189</v>
      </c>
      <c r="G41" s="2" t="s">
        <v>192</v>
      </c>
      <c r="H41" s="2" t="s">
        <v>193</v>
      </c>
      <c r="M41" s="1">
        <f t="shared" si="1"/>
        <v>4</v>
      </c>
    </row>
    <row r="42" spans="1:13" ht="20.100000000000001" hidden="1" customHeight="1" x14ac:dyDescent="0.3">
      <c r="A42" s="2">
        <v>38</v>
      </c>
      <c r="B42" s="3">
        <v>45035</v>
      </c>
      <c r="C42" s="4">
        <v>185100</v>
      </c>
      <c r="D42" s="5" t="s">
        <v>182</v>
      </c>
      <c r="E42" s="2" t="s">
        <v>196</v>
      </c>
      <c r="F42" s="31" t="s">
        <v>197</v>
      </c>
      <c r="G42" s="2" t="s">
        <v>195</v>
      </c>
      <c r="H42" s="2" t="s">
        <v>199</v>
      </c>
      <c r="M42" s="1">
        <f t="shared" si="1"/>
        <v>4</v>
      </c>
    </row>
    <row r="43" spans="1:13" ht="20.100000000000001" hidden="1" customHeight="1" x14ac:dyDescent="0.3">
      <c r="A43" s="2">
        <v>39</v>
      </c>
      <c r="B43" s="3">
        <v>45035</v>
      </c>
      <c r="C43" s="4">
        <v>16080</v>
      </c>
      <c r="D43" s="31" t="s">
        <v>198</v>
      </c>
      <c r="E43" s="2" t="s">
        <v>196</v>
      </c>
      <c r="F43" s="31" t="s">
        <v>197</v>
      </c>
      <c r="G43" s="2" t="s">
        <v>195</v>
      </c>
      <c r="H43" s="2" t="s">
        <v>199</v>
      </c>
      <c r="M43" s="1">
        <f t="shared" si="1"/>
        <v>4</v>
      </c>
    </row>
    <row r="44" spans="1:13" ht="20.100000000000001" hidden="1" customHeight="1" x14ac:dyDescent="0.3">
      <c r="A44" s="2">
        <v>40</v>
      </c>
      <c r="B44" s="3">
        <v>45036</v>
      </c>
      <c r="C44" s="4">
        <v>150000</v>
      </c>
      <c r="D44" s="5" t="s">
        <v>203</v>
      </c>
      <c r="E44" s="2" t="s">
        <v>206</v>
      </c>
      <c r="F44" s="2" t="s">
        <v>200</v>
      </c>
      <c r="G44" s="2" t="s">
        <v>209</v>
      </c>
      <c r="H44" s="2" t="s">
        <v>199</v>
      </c>
      <c r="M44" s="1">
        <f t="shared" si="1"/>
        <v>4</v>
      </c>
    </row>
    <row r="45" spans="1:13" ht="20.100000000000001" hidden="1" customHeight="1" x14ac:dyDescent="0.3">
      <c r="A45" s="2">
        <v>41</v>
      </c>
      <c r="B45" s="3">
        <v>45037</v>
      </c>
      <c r="C45" s="4">
        <v>50000</v>
      </c>
      <c r="D45" s="5" t="s">
        <v>56</v>
      </c>
      <c r="E45" s="31" t="s">
        <v>37</v>
      </c>
      <c r="F45" s="2" t="s">
        <v>20</v>
      </c>
      <c r="G45" s="13" t="s">
        <v>186</v>
      </c>
      <c r="H45" s="2" t="s">
        <v>143</v>
      </c>
      <c r="M45" s="1">
        <f>MONTH(B45)</f>
        <v>4</v>
      </c>
    </row>
    <row r="46" spans="1:13" ht="20.100000000000001" hidden="1" customHeight="1" x14ac:dyDescent="0.3">
      <c r="A46" s="2">
        <v>42</v>
      </c>
      <c r="B46" s="3">
        <v>45037</v>
      </c>
      <c r="C46" s="4">
        <v>50000</v>
      </c>
      <c r="D46" s="5" t="s">
        <v>56</v>
      </c>
      <c r="E46" s="31" t="s">
        <v>37</v>
      </c>
      <c r="F46" s="2" t="s">
        <v>20</v>
      </c>
      <c r="G46" s="13" t="s">
        <v>187</v>
      </c>
      <c r="H46" s="2" t="s">
        <v>143</v>
      </c>
      <c r="M46" s="1">
        <f t="shared" si="1"/>
        <v>4</v>
      </c>
    </row>
    <row r="47" spans="1:13" ht="20.100000000000001" hidden="1" customHeight="1" x14ac:dyDescent="0.3">
      <c r="A47" s="2">
        <v>52</v>
      </c>
      <c r="B47" s="3">
        <v>45041</v>
      </c>
      <c r="C47" s="4">
        <v>150000</v>
      </c>
      <c r="D47" s="5" t="s">
        <v>202</v>
      </c>
      <c r="E47" s="2" t="s">
        <v>205</v>
      </c>
      <c r="F47" s="2" t="s">
        <v>200</v>
      </c>
      <c r="G47" s="2" t="s">
        <v>208</v>
      </c>
      <c r="H47" s="2" t="s">
        <v>199</v>
      </c>
      <c r="M47" s="1">
        <f t="shared" si="1"/>
        <v>4</v>
      </c>
    </row>
    <row r="48" spans="1:13" ht="20.100000000000001" hidden="1" customHeight="1" x14ac:dyDescent="0.3">
      <c r="A48" s="2">
        <v>51</v>
      </c>
      <c r="B48" s="3">
        <v>45046</v>
      </c>
      <c r="C48" s="4">
        <v>93100</v>
      </c>
      <c r="D48" s="5" t="s">
        <v>221</v>
      </c>
      <c r="E48" s="2" t="s">
        <v>222</v>
      </c>
      <c r="F48" s="2" t="s">
        <v>218</v>
      </c>
      <c r="G48" s="2" t="s">
        <v>223</v>
      </c>
      <c r="H48" s="2" t="s">
        <v>224</v>
      </c>
      <c r="M48" s="1">
        <f t="shared" si="1"/>
        <v>4</v>
      </c>
    </row>
    <row r="49" spans="1:13" ht="20.100000000000001" hidden="1" customHeight="1" x14ac:dyDescent="0.3">
      <c r="A49" s="2">
        <v>43</v>
      </c>
      <c r="B49" s="3">
        <v>45048</v>
      </c>
      <c r="C49" s="4">
        <v>50000</v>
      </c>
      <c r="D49" s="5" t="s">
        <v>56</v>
      </c>
      <c r="E49" s="31" t="s">
        <v>37</v>
      </c>
      <c r="F49" s="2" t="s">
        <v>20</v>
      </c>
      <c r="G49" s="13" t="s">
        <v>188</v>
      </c>
      <c r="H49" s="2" t="s">
        <v>143</v>
      </c>
      <c r="M49" s="1">
        <f t="shared" si="1"/>
        <v>5</v>
      </c>
    </row>
    <row r="50" spans="1:13" ht="20.100000000000001" hidden="1" customHeight="1" x14ac:dyDescent="0.3">
      <c r="A50" s="2">
        <v>53</v>
      </c>
      <c r="B50" s="3">
        <v>45048</v>
      </c>
      <c r="C50" s="4">
        <v>120000</v>
      </c>
      <c r="D50" s="5" t="s">
        <v>232</v>
      </c>
      <c r="E50" s="2" t="s">
        <v>231</v>
      </c>
      <c r="F50" s="31" t="s">
        <v>21</v>
      </c>
      <c r="G50" s="32" t="s">
        <v>230</v>
      </c>
      <c r="H50" s="2" t="s">
        <v>36</v>
      </c>
      <c r="M50" s="1">
        <f t="shared" ref="M50:M78" si="2">MONTH(B50)</f>
        <v>5</v>
      </c>
    </row>
    <row r="51" spans="1:13" ht="20.100000000000001" hidden="1" customHeight="1" x14ac:dyDescent="0.3">
      <c r="A51" s="2">
        <v>54</v>
      </c>
      <c r="B51" s="3">
        <v>45048</v>
      </c>
      <c r="C51" s="4">
        <v>100000</v>
      </c>
      <c r="D51" s="76" t="s">
        <v>238</v>
      </c>
      <c r="E51" s="2" t="s">
        <v>239</v>
      </c>
      <c r="F51" s="2" t="s">
        <v>26</v>
      </c>
      <c r="G51" s="2" t="s">
        <v>240</v>
      </c>
      <c r="H51" s="2" t="s">
        <v>241</v>
      </c>
      <c r="M51" s="1">
        <f t="shared" si="2"/>
        <v>5</v>
      </c>
    </row>
    <row r="52" spans="1:13" ht="20.100000000000001" hidden="1" customHeight="1" x14ac:dyDescent="0.3">
      <c r="A52" s="2">
        <v>45</v>
      </c>
      <c r="B52" s="3">
        <v>45054</v>
      </c>
      <c r="C52" s="4">
        <v>50000</v>
      </c>
      <c r="D52" s="5" t="s">
        <v>216</v>
      </c>
      <c r="E52" s="2" t="s">
        <v>217</v>
      </c>
      <c r="F52" s="2" t="s">
        <v>218</v>
      </c>
      <c r="G52" s="13" t="s">
        <v>219</v>
      </c>
      <c r="H52" s="2" t="s">
        <v>220</v>
      </c>
      <c r="M52" s="1">
        <f t="shared" si="2"/>
        <v>5</v>
      </c>
    </row>
    <row r="53" spans="1:13" ht="20.100000000000001" hidden="1" customHeight="1" x14ac:dyDescent="0.3">
      <c r="A53" s="2">
        <v>46</v>
      </c>
      <c r="B53" s="3">
        <v>45069</v>
      </c>
      <c r="C53" s="4">
        <v>50000</v>
      </c>
      <c r="D53" s="5" t="s">
        <v>56</v>
      </c>
      <c r="E53" s="31" t="s">
        <v>37</v>
      </c>
      <c r="F53" s="2" t="s">
        <v>20</v>
      </c>
      <c r="G53" s="13" t="s">
        <v>242</v>
      </c>
      <c r="H53" s="2" t="s">
        <v>143</v>
      </c>
      <c r="M53" s="1">
        <f t="shared" si="2"/>
        <v>5</v>
      </c>
    </row>
    <row r="54" spans="1:13" ht="20.100000000000001" hidden="1" customHeight="1" x14ac:dyDescent="0.3">
      <c r="A54" s="2">
        <v>47</v>
      </c>
      <c r="B54" s="3">
        <v>45077</v>
      </c>
      <c r="C54" s="4">
        <v>100000</v>
      </c>
      <c r="D54" s="5" t="s">
        <v>245</v>
      </c>
      <c r="E54" s="2" t="s">
        <v>244</v>
      </c>
      <c r="F54" s="2" t="s">
        <v>26</v>
      </c>
      <c r="G54" s="2" t="s">
        <v>243</v>
      </c>
      <c r="H54" s="2" t="s">
        <v>36</v>
      </c>
      <c r="M54" s="1">
        <f t="shared" si="2"/>
        <v>5</v>
      </c>
    </row>
    <row r="55" spans="1:13" ht="20.100000000000001" hidden="1" customHeight="1" x14ac:dyDescent="0.3">
      <c r="A55" s="2">
        <v>48</v>
      </c>
      <c r="B55" s="3">
        <v>45083</v>
      </c>
      <c r="C55" s="4">
        <v>228000</v>
      </c>
      <c r="D55" s="31" t="s">
        <v>160</v>
      </c>
      <c r="E55" s="2" t="s">
        <v>247</v>
      </c>
      <c r="F55" s="2" t="s">
        <v>248</v>
      </c>
      <c r="G55" s="2" t="s">
        <v>249</v>
      </c>
      <c r="H55" s="2" t="s">
        <v>250</v>
      </c>
      <c r="M55" s="1">
        <f t="shared" si="2"/>
        <v>6</v>
      </c>
    </row>
    <row r="56" spans="1:13" ht="20.100000000000001" hidden="1" customHeight="1" x14ac:dyDescent="0.3">
      <c r="A56" s="2">
        <v>49</v>
      </c>
      <c r="B56" s="3">
        <v>45084</v>
      </c>
      <c r="C56" s="4">
        <v>50000</v>
      </c>
      <c r="D56" s="5" t="s">
        <v>56</v>
      </c>
      <c r="E56" s="31" t="s">
        <v>37</v>
      </c>
      <c r="F56" s="2" t="s">
        <v>20</v>
      </c>
      <c r="G56" s="13" t="s">
        <v>246</v>
      </c>
      <c r="H56" s="2" t="s">
        <v>143</v>
      </c>
      <c r="M56" s="1">
        <f t="shared" si="2"/>
        <v>6</v>
      </c>
    </row>
    <row r="57" spans="1:13" ht="20.100000000000001" hidden="1" customHeight="1" x14ac:dyDescent="0.3">
      <c r="A57" s="2">
        <v>50</v>
      </c>
      <c r="B57" s="3">
        <v>45084</v>
      </c>
      <c r="C57" s="4">
        <v>200000</v>
      </c>
      <c r="D57" s="5" t="s">
        <v>252</v>
      </c>
      <c r="E57" s="2" t="s">
        <v>254</v>
      </c>
      <c r="F57" s="2" t="s">
        <v>256</v>
      </c>
      <c r="G57" s="2" t="s">
        <v>257</v>
      </c>
      <c r="H57" s="2" t="s">
        <v>36</v>
      </c>
      <c r="M57" s="1">
        <f t="shared" si="2"/>
        <v>6</v>
      </c>
    </row>
    <row r="58" spans="1:13" ht="20.100000000000001" hidden="1" customHeight="1" x14ac:dyDescent="0.3">
      <c r="A58" s="2">
        <v>55</v>
      </c>
      <c r="B58" s="3">
        <v>45085</v>
      </c>
      <c r="C58" s="4">
        <v>200000</v>
      </c>
      <c r="D58" s="5" t="s">
        <v>252</v>
      </c>
      <c r="E58" s="2" t="s">
        <v>255</v>
      </c>
      <c r="F58" s="2" t="s">
        <v>256</v>
      </c>
      <c r="G58" s="2" t="s">
        <v>258</v>
      </c>
      <c r="H58" s="2" t="s">
        <v>36</v>
      </c>
      <c r="M58" s="1">
        <f t="shared" si="2"/>
        <v>6</v>
      </c>
    </row>
    <row r="59" spans="1:13" ht="20.100000000000001" hidden="1" customHeight="1" x14ac:dyDescent="0.3">
      <c r="A59" s="2">
        <v>56</v>
      </c>
      <c r="B59" s="3">
        <v>45089</v>
      </c>
      <c r="C59" s="4">
        <v>100000</v>
      </c>
      <c r="D59" s="5" t="s">
        <v>264</v>
      </c>
      <c r="E59" s="2" t="s">
        <v>263</v>
      </c>
      <c r="F59" s="2" t="s">
        <v>24</v>
      </c>
      <c r="G59" s="2" t="s">
        <v>260</v>
      </c>
      <c r="H59" s="2" t="s">
        <v>36</v>
      </c>
      <c r="M59" s="1">
        <f t="shared" si="2"/>
        <v>6</v>
      </c>
    </row>
    <row r="60" spans="1:13" ht="20.100000000000001" hidden="1" customHeight="1" x14ac:dyDescent="0.3">
      <c r="A60" s="2">
        <v>57</v>
      </c>
      <c r="B60" s="3">
        <v>45090</v>
      </c>
      <c r="C60" s="6">
        <v>50000</v>
      </c>
      <c r="D60" s="5" t="s">
        <v>56</v>
      </c>
      <c r="E60" s="31" t="s">
        <v>37</v>
      </c>
      <c r="F60" s="2" t="s">
        <v>20</v>
      </c>
      <c r="G60" s="13" t="s">
        <v>251</v>
      </c>
      <c r="H60" s="2" t="s">
        <v>143</v>
      </c>
      <c r="M60" s="1">
        <f t="shared" si="2"/>
        <v>6</v>
      </c>
    </row>
    <row r="61" spans="1:13" ht="20.100000000000001" hidden="1" customHeight="1" x14ac:dyDescent="0.3">
      <c r="A61" s="2">
        <v>58</v>
      </c>
      <c r="B61" s="3">
        <v>45092</v>
      </c>
      <c r="C61" s="4">
        <v>200000</v>
      </c>
      <c r="D61" s="5" t="s">
        <v>253</v>
      </c>
      <c r="E61" s="2" t="s">
        <v>254</v>
      </c>
      <c r="F61" s="2" t="s">
        <v>256</v>
      </c>
      <c r="G61" s="2" t="s">
        <v>259</v>
      </c>
      <c r="H61" s="2" t="s">
        <v>36</v>
      </c>
      <c r="M61" s="1">
        <f t="shared" si="2"/>
        <v>6</v>
      </c>
    </row>
    <row r="62" spans="1:13" ht="20.100000000000001" hidden="1" customHeight="1" x14ac:dyDescent="0.3">
      <c r="A62" s="2">
        <v>44</v>
      </c>
      <c r="B62" s="3">
        <v>45097</v>
      </c>
      <c r="C62" s="4">
        <v>100000</v>
      </c>
      <c r="D62" s="5" t="s">
        <v>265</v>
      </c>
      <c r="E62" s="2" t="s">
        <v>263</v>
      </c>
      <c r="F62" s="2" t="s">
        <v>24</v>
      </c>
      <c r="G62" s="2" t="s">
        <v>261</v>
      </c>
      <c r="H62" s="2" t="s">
        <v>36</v>
      </c>
      <c r="M62" s="1">
        <f t="shared" si="2"/>
        <v>6</v>
      </c>
    </row>
    <row r="63" spans="1:13" ht="20.100000000000001" hidden="1" customHeight="1" x14ac:dyDescent="0.3">
      <c r="A63" s="2">
        <v>61</v>
      </c>
      <c r="B63" s="3">
        <v>45097</v>
      </c>
      <c r="C63" s="6">
        <v>81900</v>
      </c>
      <c r="D63" s="5" t="s">
        <v>268</v>
      </c>
      <c r="E63" s="2" t="s">
        <v>269</v>
      </c>
      <c r="F63" s="2" t="s">
        <v>267</v>
      </c>
      <c r="G63" s="2" t="s">
        <v>270</v>
      </c>
      <c r="H63" s="2" t="s">
        <v>271</v>
      </c>
      <c r="M63" s="1">
        <f t="shared" si="2"/>
        <v>6</v>
      </c>
    </row>
    <row r="64" spans="1:13" ht="20.100000000000001" hidden="1" customHeight="1" x14ac:dyDescent="0.3">
      <c r="A64" s="2">
        <v>59</v>
      </c>
      <c r="B64" s="3">
        <v>45098</v>
      </c>
      <c r="C64" s="6">
        <v>327000</v>
      </c>
      <c r="D64" s="5" t="s">
        <v>272</v>
      </c>
      <c r="E64" s="2" t="s">
        <v>273</v>
      </c>
      <c r="F64" s="2" t="s">
        <v>267</v>
      </c>
      <c r="G64" s="2" t="s">
        <v>274</v>
      </c>
      <c r="H64" s="2" t="s">
        <v>271</v>
      </c>
      <c r="M64" s="1">
        <f t="shared" si="2"/>
        <v>6</v>
      </c>
    </row>
    <row r="65" spans="1:13" ht="20.100000000000001" hidden="1" customHeight="1" x14ac:dyDescent="0.3">
      <c r="A65" s="2">
        <v>60</v>
      </c>
      <c r="B65" s="3">
        <v>45098</v>
      </c>
      <c r="C65" s="4">
        <v>100000</v>
      </c>
      <c r="D65" s="5" t="s">
        <v>276</v>
      </c>
      <c r="E65" s="2" t="s">
        <v>277</v>
      </c>
      <c r="F65" s="2" t="s">
        <v>26</v>
      </c>
      <c r="G65" s="2" t="s">
        <v>275</v>
      </c>
      <c r="H65" s="2" t="s">
        <v>36</v>
      </c>
      <c r="M65" s="1">
        <f t="shared" si="2"/>
        <v>6</v>
      </c>
    </row>
    <row r="66" spans="1:13" ht="20.100000000000001" hidden="1" customHeight="1" x14ac:dyDescent="0.3">
      <c r="A66" s="2">
        <v>62</v>
      </c>
      <c r="B66" s="3">
        <v>45099</v>
      </c>
      <c r="C66" s="4">
        <v>100000</v>
      </c>
      <c r="D66" s="5" t="s">
        <v>266</v>
      </c>
      <c r="E66" s="2" t="s">
        <v>263</v>
      </c>
      <c r="F66" s="2" t="s">
        <v>24</v>
      </c>
      <c r="G66" s="2" t="s">
        <v>262</v>
      </c>
      <c r="H66" s="2" t="s">
        <v>36</v>
      </c>
      <c r="M66" s="1">
        <f t="shared" si="2"/>
        <v>6</v>
      </c>
    </row>
    <row r="67" spans="1:13" ht="20.100000000000001" hidden="1" customHeight="1" x14ac:dyDescent="0.3">
      <c r="A67" s="2">
        <v>63</v>
      </c>
      <c r="B67" s="3">
        <v>45106</v>
      </c>
      <c r="C67" s="6">
        <v>124800</v>
      </c>
      <c r="D67" s="5" t="s">
        <v>278</v>
      </c>
      <c r="E67" s="2" t="s">
        <v>288</v>
      </c>
      <c r="F67" s="2" t="s">
        <v>279</v>
      </c>
      <c r="G67" s="2" t="s">
        <v>280</v>
      </c>
      <c r="H67" s="2" t="s">
        <v>281</v>
      </c>
      <c r="M67" s="1">
        <f t="shared" si="2"/>
        <v>6</v>
      </c>
    </row>
    <row r="68" spans="1:13" ht="20.100000000000001" hidden="1" customHeight="1" x14ac:dyDescent="0.3">
      <c r="A68" s="2">
        <v>64</v>
      </c>
      <c r="B68" s="3">
        <v>45106</v>
      </c>
      <c r="C68" s="6">
        <v>24000</v>
      </c>
      <c r="D68" s="5" t="s">
        <v>282</v>
      </c>
      <c r="E68" s="2" t="s">
        <v>284</v>
      </c>
      <c r="F68" s="2" t="s">
        <v>279</v>
      </c>
      <c r="G68" s="2" t="s">
        <v>283</v>
      </c>
      <c r="H68" s="2" t="s">
        <v>281</v>
      </c>
      <c r="M68" s="1">
        <f t="shared" si="2"/>
        <v>6</v>
      </c>
    </row>
    <row r="69" spans="1:13" ht="20.100000000000001" hidden="1" customHeight="1" x14ac:dyDescent="0.3">
      <c r="A69" s="2">
        <v>65</v>
      </c>
      <c r="B69" s="3">
        <v>45107</v>
      </c>
      <c r="C69" s="6">
        <v>100000</v>
      </c>
      <c r="D69" s="5" t="s">
        <v>289</v>
      </c>
      <c r="E69" s="2" t="s">
        <v>288</v>
      </c>
      <c r="F69" s="2" t="s">
        <v>25</v>
      </c>
      <c r="G69" s="2" t="s">
        <v>291</v>
      </c>
      <c r="H69" s="2" t="s">
        <v>290</v>
      </c>
      <c r="M69" s="1">
        <f t="shared" si="2"/>
        <v>6</v>
      </c>
    </row>
    <row r="70" spans="1:13" ht="20.100000000000001" customHeight="1" x14ac:dyDescent="0.3">
      <c r="A70" s="2">
        <v>66</v>
      </c>
      <c r="B70" s="3">
        <v>45108</v>
      </c>
      <c r="C70" s="4">
        <v>100000</v>
      </c>
      <c r="D70" s="5" t="s">
        <v>293</v>
      </c>
      <c r="E70" s="2" t="s">
        <v>294</v>
      </c>
      <c r="F70" s="2" t="s">
        <v>26</v>
      </c>
      <c r="G70" s="2" t="s">
        <v>295</v>
      </c>
      <c r="H70" s="2" t="s">
        <v>36</v>
      </c>
      <c r="M70" s="1">
        <f t="shared" si="2"/>
        <v>7</v>
      </c>
    </row>
    <row r="71" spans="1:13" ht="20.100000000000001" customHeight="1" x14ac:dyDescent="0.3">
      <c r="A71" s="2">
        <v>67</v>
      </c>
      <c r="B71" s="3">
        <v>45118</v>
      </c>
      <c r="C71" s="6">
        <v>50000</v>
      </c>
      <c r="D71" s="5" t="s">
        <v>296</v>
      </c>
      <c r="E71" s="2" t="s">
        <v>297</v>
      </c>
      <c r="F71" s="2" t="s">
        <v>20</v>
      </c>
      <c r="G71" s="13" t="s">
        <v>298</v>
      </c>
      <c r="H71" s="2" t="s">
        <v>143</v>
      </c>
      <c r="M71" s="1">
        <f t="shared" si="2"/>
        <v>7</v>
      </c>
    </row>
    <row r="72" spans="1:13" ht="20.100000000000001" customHeight="1" x14ac:dyDescent="0.3">
      <c r="A72" s="2">
        <v>68</v>
      </c>
      <c r="B72" s="3">
        <v>45120</v>
      </c>
      <c r="C72" s="4">
        <v>99400</v>
      </c>
      <c r="D72" s="5" t="s">
        <v>299</v>
      </c>
      <c r="E72" s="2" t="s">
        <v>304</v>
      </c>
      <c r="F72" s="2" t="s">
        <v>26</v>
      </c>
      <c r="G72" s="2" t="s">
        <v>300</v>
      </c>
      <c r="H72" s="2" t="s">
        <v>36</v>
      </c>
      <c r="M72" s="1">
        <f t="shared" si="2"/>
        <v>7</v>
      </c>
    </row>
    <row r="73" spans="1:13" ht="20.100000000000001" customHeight="1" x14ac:dyDescent="0.3">
      <c r="A73" s="2">
        <v>69</v>
      </c>
      <c r="B73" s="3">
        <v>45120</v>
      </c>
      <c r="C73" s="4">
        <v>77700</v>
      </c>
      <c r="D73" s="5" t="s">
        <v>299</v>
      </c>
      <c r="E73" s="2" t="s">
        <v>303</v>
      </c>
      <c r="F73" s="2" t="s">
        <v>302</v>
      </c>
      <c r="G73" s="2" t="s">
        <v>301</v>
      </c>
      <c r="H73" s="2" t="s">
        <v>36</v>
      </c>
      <c r="M73" s="1">
        <f t="shared" si="2"/>
        <v>7</v>
      </c>
    </row>
    <row r="74" spans="1:13" ht="20.100000000000001" customHeight="1" x14ac:dyDescent="0.3">
      <c r="A74" s="2">
        <v>70</v>
      </c>
      <c r="B74" s="3">
        <v>45120</v>
      </c>
      <c r="C74" s="4">
        <v>50000</v>
      </c>
      <c r="D74" s="5" t="s">
        <v>318</v>
      </c>
      <c r="E74" s="2" t="s">
        <v>303</v>
      </c>
      <c r="F74" s="2" t="s">
        <v>21</v>
      </c>
      <c r="G74" s="2" t="s">
        <v>319</v>
      </c>
      <c r="H74" s="2" t="s">
        <v>36</v>
      </c>
      <c r="M74" s="1">
        <f t="shared" si="2"/>
        <v>7</v>
      </c>
    </row>
    <row r="75" spans="1:13" ht="20.100000000000001" customHeight="1" x14ac:dyDescent="0.3">
      <c r="A75" s="2">
        <v>71</v>
      </c>
      <c r="B75" s="3">
        <v>45133</v>
      </c>
      <c r="C75" s="4">
        <v>50000</v>
      </c>
      <c r="D75" s="5" t="s">
        <v>315</v>
      </c>
      <c r="E75" s="2" t="s">
        <v>316</v>
      </c>
      <c r="F75" s="2" t="s">
        <v>317</v>
      </c>
      <c r="G75" s="13" t="s">
        <v>314</v>
      </c>
      <c r="H75" s="2" t="s">
        <v>57</v>
      </c>
      <c r="M75" s="1">
        <f t="shared" si="2"/>
        <v>7</v>
      </c>
    </row>
    <row r="76" spans="1:13" ht="20.100000000000001" hidden="1" customHeight="1" x14ac:dyDescent="0.3">
      <c r="A76" s="2">
        <v>72</v>
      </c>
      <c r="B76" s="3">
        <v>45139</v>
      </c>
      <c r="C76" s="4">
        <v>100000</v>
      </c>
      <c r="D76" s="5" t="s">
        <v>323</v>
      </c>
      <c r="E76" s="2" t="s">
        <v>322</v>
      </c>
      <c r="F76" s="2" t="s">
        <v>321</v>
      </c>
      <c r="G76" s="2" t="s">
        <v>320</v>
      </c>
      <c r="H76" s="2" t="s">
        <v>36</v>
      </c>
      <c r="M76" s="1">
        <f t="shared" si="2"/>
        <v>8</v>
      </c>
    </row>
    <row r="77" spans="1:13" ht="20.100000000000001" hidden="1" customHeight="1" x14ac:dyDescent="0.3">
      <c r="A77" s="2">
        <v>73</v>
      </c>
      <c r="B77" s="3"/>
      <c r="C77" s="4"/>
      <c r="D77" s="5"/>
      <c r="E77" s="2"/>
      <c r="F77" s="2"/>
      <c r="G77" s="2"/>
      <c r="H77" s="2"/>
      <c r="M77" s="1">
        <f t="shared" si="2"/>
        <v>1</v>
      </c>
    </row>
    <row r="78" spans="1:13" ht="20.100000000000001" hidden="1" customHeight="1" x14ac:dyDescent="0.3">
      <c r="A78" s="2">
        <v>74</v>
      </c>
      <c r="B78" s="3"/>
      <c r="C78" s="4"/>
      <c r="D78" s="5"/>
      <c r="E78" s="2"/>
      <c r="F78" s="2"/>
      <c r="G78" s="2"/>
      <c r="H78" s="2"/>
      <c r="M78" s="1">
        <f t="shared" si="2"/>
        <v>1</v>
      </c>
    </row>
    <row r="79" spans="1:13" ht="20.100000000000001" hidden="1" customHeight="1" x14ac:dyDescent="0.3">
      <c r="A79" s="2">
        <v>75</v>
      </c>
      <c r="B79" s="3"/>
      <c r="C79" s="4"/>
      <c r="D79" s="5"/>
      <c r="E79" s="2"/>
      <c r="F79" s="2"/>
      <c r="G79" s="2"/>
      <c r="H79" s="2"/>
      <c r="M79" s="1">
        <f t="shared" ref="M79:M88" si="3">MONTH(B79)</f>
        <v>1</v>
      </c>
    </row>
    <row r="80" spans="1:13" ht="20.100000000000001" hidden="1" customHeight="1" x14ac:dyDescent="0.3">
      <c r="A80" s="2">
        <v>76</v>
      </c>
      <c r="B80" s="3"/>
      <c r="C80" s="4"/>
      <c r="D80" s="5"/>
      <c r="E80" s="2"/>
      <c r="F80" s="2"/>
      <c r="G80" s="2"/>
      <c r="H80" s="2"/>
      <c r="M80" s="1">
        <f t="shared" si="3"/>
        <v>1</v>
      </c>
    </row>
    <row r="81" spans="1:13" ht="20.100000000000001" hidden="1" customHeight="1" x14ac:dyDescent="0.3">
      <c r="A81" s="2">
        <v>77</v>
      </c>
      <c r="B81" s="3"/>
      <c r="C81" s="4"/>
      <c r="D81" s="5"/>
      <c r="E81" s="2"/>
      <c r="F81" s="2"/>
      <c r="G81" s="2"/>
      <c r="H81" s="2"/>
      <c r="M81" s="1">
        <f t="shared" si="3"/>
        <v>1</v>
      </c>
    </row>
    <row r="82" spans="1:13" ht="20.100000000000001" hidden="1" customHeight="1" x14ac:dyDescent="0.3">
      <c r="A82" s="2">
        <v>78</v>
      </c>
      <c r="B82" s="3"/>
      <c r="C82" s="4"/>
      <c r="D82" s="5"/>
      <c r="E82" s="2"/>
      <c r="F82" s="2"/>
      <c r="G82" s="2"/>
      <c r="H82" s="2"/>
      <c r="M82" s="1">
        <f t="shared" si="3"/>
        <v>1</v>
      </c>
    </row>
    <row r="83" spans="1:13" ht="20.100000000000001" hidden="1" customHeight="1" x14ac:dyDescent="0.3">
      <c r="A83" s="2">
        <v>79</v>
      </c>
      <c r="B83" s="3"/>
      <c r="C83" s="4"/>
      <c r="D83" s="5"/>
      <c r="E83" s="2"/>
      <c r="F83" s="2"/>
      <c r="G83" s="2"/>
      <c r="H83" s="2"/>
      <c r="M83" s="1">
        <f t="shared" si="3"/>
        <v>1</v>
      </c>
    </row>
    <row r="84" spans="1:13" ht="20.100000000000001" hidden="1" customHeight="1" x14ac:dyDescent="0.3">
      <c r="A84" s="2">
        <v>80</v>
      </c>
      <c r="B84" s="3"/>
      <c r="C84" s="4"/>
      <c r="D84" s="5"/>
      <c r="E84" s="2"/>
      <c r="F84" s="2"/>
      <c r="G84" s="2"/>
      <c r="H84" s="2"/>
      <c r="M84" s="1">
        <f t="shared" si="3"/>
        <v>1</v>
      </c>
    </row>
    <row r="85" spans="1:13" ht="20.100000000000001" hidden="1" customHeight="1" x14ac:dyDescent="0.3">
      <c r="A85" s="2">
        <v>81</v>
      </c>
      <c r="B85" s="3"/>
      <c r="C85" s="4"/>
      <c r="D85" s="5"/>
      <c r="E85" s="2"/>
      <c r="F85" s="2"/>
      <c r="G85" s="2"/>
      <c r="H85" s="2"/>
      <c r="M85" s="1">
        <f t="shared" si="3"/>
        <v>1</v>
      </c>
    </row>
    <row r="86" spans="1:13" ht="20.100000000000001" hidden="1" customHeight="1" x14ac:dyDescent="0.3">
      <c r="A86" s="2">
        <v>82</v>
      </c>
      <c r="B86" s="3"/>
      <c r="C86" s="4"/>
      <c r="D86" s="5"/>
      <c r="E86" s="2"/>
      <c r="F86" s="2"/>
      <c r="G86" s="2"/>
      <c r="H86" s="2"/>
      <c r="M86" s="1">
        <f t="shared" si="3"/>
        <v>1</v>
      </c>
    </row>
    <row r="87" spans="1:13" ht="20.100000000000001" hidden="1" customHeight="1" x14ac:dyDescent="0.3">
      <c r="A87" s="2">
        <v>83</v>
      </c>
      <c r="B87" s="3"/>
      <c r="C87" s="4"/>
      <c r="D87" s="5"/>
      <c r="E87" s="2"/>
      <c r="F87" s="2"/>
      <c r="G87" s="2"/>
      <c r="H87" s="2"/>
      <c r="M87" s="1">
        <f t="shared" si="3"/>
        <v>1</v>
      </c>
    </row>
    <row r="88" spans="1:13" ht="20.100000000000001" hidden="1" customHeight="1" x14ac:dyDescent="0.3">
      <c r="A88" s="2">
        <v>84</v>
      </c>
      <c r="B88" s="3"/>
      <c r="C88" s="4"/>
      <c r="D88" s="5"/>
      <c r="E88" s="2"/>
      <c r="F88" s="2"/>
      <c r="G88" s="2"/>
      <c r="H88" s="2"/>
      <c r="M88" s="1">
        <f t="shared" si="3"/>
        <v>1</v>
      </c>
    </row>
    <row r="89" spans="1:13" ht="20.100000000000001" hidden="1" customHeight="1" x14ac:dyDescent="0.3">
      <c r="A89" s="2">
        <v>85</v>
      </c>
      <c r="B89" s="3"/>
      <c r="C89" s="4"/>
      <c r="D89" s="5"/>
      <c r="E89" s="2"/>
      <c r="F89" s="2"/>
      <c r="G89" s="2"/>
      <c r="H89" s="2"/>
      <c r="M89" s="1">
        <f t="shared" ref="M89:M103" si="4">MONTH(B89)</f>
        <v>1</v>
      </c>
    </row>
    <row r="90" spans="1:13" ht="20.100000000000001" hidden="1" customHeight="1" x14ac:dyDescent="0.3">
      <c r="A90" s="2">
        <v>86</v>
      </c>
      <c r="B90" s="3"/>
      <c r="C90" s="4"/>
      <c r="D90" s="5"/>
      <c r="E90" s="2"/>
      <c r="F90" s="2"/>
      <c r="G90" s="2"/>
      <c r="H90" s="2"/>
      <c r="M90" s="1">
        <f t="shared" si="4"/>
        <v>1</v>
      </c>
    </row>
    <row r="91" spans="1:13" ht="20.100000000000001" hidden="1" customHeight="1" x14ac:dyDescent="0.3">
      <c r="A91" s="2">
        <v>87</v>
      </c>
      <c r="B91" s="3"/>
      <c r="C91" s="4"/>
      <c r="D91" s="5"/>
      <c r="E91" s="2"/>
      <c r="F91" s="2"/>
      <c r="G91" s="2"/>
      <c r="H91" s="2"/>
      <c r="M91" s="1">
        <f t="shared" si="4"/>
        <v>1</v>
      </c>
    </row>
    <row r="92" spans="1:13" ht="20.100000000000001" hidden="1" customHeight="1" x14ac:dyDescent="0.3">
      <c r="A92" s="2">
        <v>88</v>
      </c>
      <c r="B92" s="3"/>
      <c r="C92" s="4"/>
      <c r="D92" s="5"/>
      <c r="E92" s="2"/>
      <c r="F92" s="2"/>
      <c r="G92" s="2"/>
      <c r="H92" s="2"/>
      <c r="M92" s="1">
        <f t="shared" si="4"/>
        <v>1</v>
      </c>
    </row>
    <row r="93" spans="1:13" ht="20.100000000000001" hidden="1" customHeight="1" x14ac:dyDescent="0.3">
      <c r="A93" s="2">
        <v>89</v>
      </c>
      <c r="B93" s="3"/>
      <c r="C93" s="4"/>
      <c r="D93" s="5"/>
      <c r="E93" s="2"/>
      <c r="F93" s="2"/>
      <c r="G93" s="2"/>
      <c r="H93" s="2"/>
      <c r="M93" s="1">
        <f t="shared" si="4"/>
        <v>1</v>
      </c>
    </row>
    <row r="94" spans="1:13" ht="20.100000000000001" hidden="1" customHeight="1" x14ac:dyDescent="0.3">
      <c r="A94" s="2">
        <v>90</v>
      </c>
      <c r="B94" s="3"/>
      <c r="C94" s="4"/>
      <c r="D94" s="5"/>
      <c r="E94" s="2"/>
      <c r="F94" s="2"/>
      <c r="G94" s="2"/>
      <c r="H94" s="2"/>
      <c r="M94" s="1">
        <f t="shared" si="4"/>
        <v>1</v>
      </c>
    </row>
    <row r="95" spans="1:13" ht="20.100000000000001" hidden="1" customHeight="1" x14ac:dyDescent="0.3">
      <c r="A95" s="2">
        <v>91</v>
      </c>
      <c r="B95" s="3"/>
      <c r="C95" s="4"/>
      <c r="D95" s="5"/>
      <c r="E95" s="2"/>
      <c r="F95" s="2"/>
      <c r="G95" s="2"/>
      <c r="H95" s="2"/>
      <c r="M95" s="1">
        <f t="shared" si="4"/>
        <v>1</v>
      </c>
    </row>
    <row r="96" spans="1:13" ht="20.100000000000001" hidden="1" customHeight="1" x14ac:dyDescent="0.3">
      <c r="A96" s="2">
        <v>92</v>
      </c>
      <c r="B96" s="3"/>
      <c r="C96" s="4"/>
      <c r="D96" s="5"/>
      <c r="E96" s="2"/>
      <c r="F96" s="2"/>
      <c r="G96" s="2"/>
      <c r="H96" s="2"/>
      <c r="M96" s="1">
        <f t="shared" si="4"/>
        <v>1</v>
      </c>
    </row>
    <row r="97" spans="1:13" ht="20.100000000000001" hidden="1" customHeight="1" x14ac:dyDescent="0.3">
      <c r="A97" s="2">
        <v>93</v>
      </c>
      <c r="B97" s="3"/>
      <c r="C97" s="4"/>
      <c r="D97" s="5"/>
      <c r="E97" s="2"/>
      <c r="F97" s="2"/>
      <c r="G97" s="2"/>
      <c r="H97" s="2"/>
      <c r="M97" s="1">
        <f t="shared" si="4"/>
        <v>1</v>
      </c>
    </row>
    <row r="98" spans="1:13" ht="20.100000000000001" hidden="1" customHeight="1" x14ac:dyDescent="0.3">
      <c r="A98" s="2">
        <v>94</v>
      </c>
      <c r="B98" s="3"/>
      <c r="C98" s="4"/>
      <c r="D98" s="5"/>
      <c r="E98" s="2"/>
      <c r="F98" s="2"/>
      <c r="G98" s="2"/>
      <c r="H98" s="2"/>
      <c r="M98" s="1">
        <f t="shared" si="4"/>
        <v>1</v>
      </c>
    </row>
    <row r="99" spans="1:13" ht="20.100000000000001" hidden="1" customHeight="1" x14ac:dyDescent="0.3">
      <c r="A99" s="2">
        <v>95</v>
      </c>
      <c r="B99" s="3"/>
      <c r="C99" s="4"/>
      <c r="D99" s="5"/>
      <c r="E99" s="2"/>
      <c r="F99" s="2"/>
      <c r="G99" s="2"/>
      <c r="H99" s="2"/>
      <c r="M99" s="1">
        <f t="shared" si="4"/>
        <v>1</v>
      </c>
    </row>
    <row r="100" spans="1:13" ht="20.100000000000001" hidden="1" customHeight="1" x14ac:dyDescent="0.3">
      <c r="A100" s="2">
        <v>96</v>
      </c>
      <c r="B100" s="3"/>
      <c r="C100" s="4"/>
      <c r="D100" s="5"/>
      <c r="E100" s="2"/>
      <c r="F100" s="2"/>
      <c r="G100" s="2"/>
      <c r="H100" s="2"/>
      <c r="M100" s="1">
        <f t="shared" si="4"/>
        <v>1</v>
      </c>
    </row>
    <row r="101" spans="1:13" ht="20.100000000000001" hidden="1" customHeight="1" x14ac:dyDescent="0.3">
      <c r="A101" s="32"/>
      <c r="B101" s="49"/>
      <c r="C101" s="47"/>
      <c r="D101" s="46"/>
      <c r="E101" s="32"/>
      <c r="F101" s="32"/>
      <c r="G101" s="32"/>
      <c r="H101" s="32"/>
      <c r="M101" s="1">
        <f t="shared" si="4"/>
        <v>1</v>
      </c>
    </row>
    <row r="102" spans="1:13" ht="20.100000000000001" hidden="1" customHeight="1" x14ac:dyDescent="0.3">
      <c r="A102" s="32"/>
      <c r="B102" s="49"/>
      <c r="C102" s="47"/>
      <c r="D102" s="46"/>
      <c r="E102" s="32"/>
      <c r="F102" s="32"/>
      <c r="G102" s="32"/>
      <c r="H102" s="32"/>
      <c r="M102" s="1">
        <f t="shared" si="4"/>
        <v>1</v>
      </c>
    </row>
    <row r="103" spans="1:13" ht="20.100000000000001" hidden="1" customHeight="1" x14ac:dyDescent="0.3">
      <c r="A103" s="32"/>
      <c r="B103" s="49"/>
      <c r="C103" s="47"/>
      <c r="D103" s="46"/>
      <c r="E103" s="32"/>
      <c r="F103" s="32"/>
      <c r="G103" s="32"/>
      <c r="H103" s="32"/>
      <c r="M103" s="1">
        <f t="shared" si="4"/>
        <v>1</v>
      </c>
    </row>
    <row r="104" spans="1:13" ht="20.100000000000001" customHeight="1" x14ac:dyDescent="0.3">
      <c r="A104" s="32"/>
      <c r="B104" s="32"/>
      <c r="C104" s="47"/>
      <c r="D104" s="46"/>
      <c r="E104" s="32"/>
      <c r="F104" s="32"/>
      <c r="G104" s="32"/>
      <c r="H104" s="32"/>
    </row>
    <row r="105" spans="1:13" ht="20.100000000000001" customHeight="1" x14ac:dyDescent="0.3">
      <c r="A105" s="32"/>
      <c r="B105" s="32"/>
      <c r="C105" s="47"/>
      <c r="D105" s="46"/>
      <c r="E105" s="32"/>
      <c r="F105" s="32"/>
      <c r="G105" s="32"/>
      <c r="H105" s="32"/>
    </row>
    <row r="106" spans="1:13" ht="20.100000000000001" customHeight="1" x14ac:dyDescent="0.3">
      <c r="A106" s="32"/>
      <c r="B106" s="32"/>
      <c r="C106" s="47"/>
      <c r="D106" s="46"/>
      <c r="E106" s="32"/>
      <c r="F106" s="32"/>
      <c r="G106" s="32"/>
      <c r="H106" s="32"/>
    </row>
    <row r="107" spans="1:13" ht="20.100000000000001" customHeight="1" x14ac:dyDescent="0.3">
      <c r="A107" s="32"/>
      <c r="B107" s="32"/>
      <c r="C107" s="47"/>
      <c r="D107" s="46"/>
      <c r="E107" s="32"/>
      <c r="F107" s="32"/>
      <c r="G107" s="32"/>
      <c r="H107" s="32"/>
    </row>
    <row r="108" spans="1:13" ht="20.100000000000001" customHeight="1" x14ac:dyDescent="0.3">
      <c r="A108" s="32"/>
      <c r="B108" s="32"/>
      <c r="C108" s="47"/>
      <c r="D108" s="46"/>
      <c r="E108" s="32"/>
      <c r="F108" s="32"/>
      <c r="G108" s="32"/>
      <c r="H108" s="32"/>
    </row>
    <row r="109" spans="1:13" ht="20.100000000000001" customHeight="1" x14ac:dyDescent="0.3">
      <c r="A109" s="32"/>
      <c r="B109" s="32"/>
      <c r="C109" s="47"/>
      <c r="D109" s="46"/>
      <c r="E109" s="32"/>
      <c r="F109" s="32"/>
      <c r="G109" s="32"/>
      <c r="H109" s="32"/>
    </row>
    <row r="110" spans="1:13" ht="20.100000000000001" customHeight="1" x14ac:dyDescent="0.3">
      <c r="A110" s="32"/>
      <c r="B110" s="32"/>
      <c r="C110" s="47"/>
      <c r="D110" s="46"/>
      <c r="E110" s="32"/>
      <c r="F110" s="32"/>
      <c r="G110" s="32"/>
      <c r="H110" s="32"/>
    </row>
    <row r="111" spans="1:13" ht="20.100000000000001" customHeight="1" x14ac:dyDescent="0.3">
      <c r="A111" s="32"/>
      <c r="B111" s="32"/>
      <c r="C111" s="47"/>
      <c r="D111" s="46"/>
      <c r="E111" s="32"/>
      <c r="F111" s="32"/>
      <c r="G111" s="32"/>
      <c r="H111" s="32"/>
    </row>
    <row r="112" spans="1:13" ht="20.100000000000001" customHeight="1" x14ac:dyDescent="0.3">
      <c r="A112" s="32"/>
      <c r="B112" s="32"/>
      <c r="C112" s="47"/>
      <c r="D112" s="46"/>
      <c r="E112" s="32"/>
      <c r="F112" s="32"/>
      <c r="G112" s="32"/>
      <c r="H112" s="32"/>
    </row>
    <row r="113" spans="1:8" ht="20.100000000000001" customHeight="1" x14ac:dyDescent="0.3">
      <c r="A113" s="32"/>
      <c r="B113" s="32"/>
      <c r="C113" s="47"/>
      <c r="D113" s="46"/>
      <c r="E113" s="32"/>
      <c r="F113" s="32"/>
      <c r="G113" s="32"/>
      <c r="H113" s="32"/>
    </row>
    <row r="114" spans="1:8" ht="20.100000000000001" customHeight="1" x14ac:dyDescent="0.3">
      <c r="A114" s="32"/>
      <c r="B114" s="32"/>
      <c r="C114" s="47"/>
      <c r="D114" s="46"/>
      <c r="E114" s="32"/>
      <c r="F114" s="32"/>
      <c r="G114" s="32"/>
      <c r="H114" s="32"/>
    </row>
    <row r="115" spans="1:8" ht="20.100000000000001" customHeight="1" x14ac:dyDescent="0.3">
      <c r="A115" s="32"/>
      <c r="B115" s="32"/>
      <c r="C115" s="47"/>
      <c r="D115" s="46"/>
      <c r="E115" s="32"/>
      <c r="F115" s="32"/>
      <c r="G115" s="32"/>
      <c r="H115" s="32"/>
    </row>
    <row r="116" spans="1:8" ht="20.100000000000001" customHeight="1" x14ac:dyDescent="0.3">
      <c r="A116" s="32"/>
      <c r="B116" s="32"/>
      <c r="C116" s="47"/>
      <c r="D116" s="46"/>
      <c r="E116" s="32"/>
      <c r="F116" s="32"/>
      <c r="G116" s="32"/>
      <c r="H116" s="32"/>
    </row>
    <row r="117" spans="1:8" ht="20.100000000000001" customHeight="1" x14ac:dyDescent="0.3">
      <c r="A117" s="32"/>
      <c r="B117" s="32"/>
      <c r="C117" s="47"/>
      <c r="D117" s="46"/>
      <c r="E117" s="32"/>
      <c r="F117" s="32"/>
      <c r="G117" s="32"/>
      <c r="H117" s="32"/>
    </row>
    <row r="118" spans="1:8" ht="20.100000000000001" customHeight="1" x14ac:dyDescent="0.3">
      <c r="A118" s="32"/>
      <c r="B118" s="32"/>
      <c r="C118" s="47"/>
      <c r="D118" s="46"/>
      <c r="E118" s="32"/>
      <c r="F118" s="32"/>
      <c r="G118" s="32"/>
      <c r="H118" s="32"/>
    </row>
    <row r="119" spans="1:8" ht="20.100000000000001" customHeight="1" x14ac:dyDescent="0.3">
      <c r="A119" s="32"/>
      <c r="B119" s="32"/>
      <c r="C119" s="47"/>
      <c r="D119" s="46"/>
      <c r="E119" s="32"/>
      <c r="F119" s="32"/>
      <c r="G119" s="32"/>
      <c r="H119" s="32"/>
    </row>
    <row r="120" spans="1:8" ht="20.100000000000001" customHeight="1" x14ac:dyDescent="0.3">
      <c r="A120" s="32"/>
      <c r="B120" s="32"/>
      <c r="C120" s="47"/>
      <c r="D120" s="46"/>
      <c r="E120" s="32"/>
      <c r="F120" s="32"/>
      <c r="G120" s="32"/>
      <c r="H120" s="32"/>
    </row>
    <row r="121" spans="1:8" x14ac:dyDescent="0.3">
      <c r="A121" s="9"/>
      <c r="B121" s="9"/>
      <c r="C121" s="10"/>
      <c r="E121" s="9"/>
    </row>
    <row r="122" spans="1:8" x14ac:dyDescent="0.3">
      <c r="A122" s="9"/>
      <c r="B122" s="9"/>
      <c r="C122" s="10"/>
      <c r="E122" s="9"/>
    </row>
    <row r="123" spans="1:8" x14ac:dyDescent="0.3">
      <c r="A123" s="9"/>
      <c r="B123" s="9"/>
      <c r="C123" s="10"/>
      <c r="E123" s="9"/>
    </row>
    <row r="124" spans="1:8" x14ac:dyDescent="0.3">
      <c r="A124" s="9"/>
      <c r="B124" s="9"/>
      <c r="C124" s="10"/>
      <c r="E124" s="9"/>
    </row>
    <row r="125" spans="1:8" x14ac:dyDescent="0.3">
      <c r="A125" s="9"/>
      <c r="B125" s="9"/>
      <c r="C125" s="10"/>
      <c r="E125" s="9"/>
    </row>
    <row r="126" spans="1:8" x14ac:dyDescent="0.3">
      <c r="A126" s="9"/>
      <c r="B126" s="9"/>
      <c r="C126" s="10"/>
      <c r="E126" s="9"/>
    </row>
    <row r="127" spans="1:8" x14ac:dyDescent="0.3">
      <c r="A127" s="9"/>
      <c r="B127" s="9"/>
      <c r="C127" s="10"/>
      <c r="E127" s="9"/>
    </row>
    <row r="128" spans="1:8" x14ac:dyDescent="0.3">
      <c r="A128" s="9"/>
      <c r="B128" s="9"/>
      <c r="C128" s="10"/>
      <c r="E128" s="9"/>
    </row>
    <row r="129" spans="1:5" x14ac:dyDescent="0.3">
      <c r="A129" s="9"/>
      <c r="B129" s="9"/>
      <c r="C129" s="10"/>
      <c r="E129" s="9"/>
    </row>
    <row r="130" spans="1:5" x14ac:dyDescent="0.3">
      <c r="A130" s="9"/>
      <c r="B130" s="9"/>
      <c r="C130" s="10"/>
      <c r="E130" s="9"/>
    </row>
    <row r="131" spans="1:5" x14ac:dyDescent="0.3">
      <c r="A131" s="9"/>
      <c r="B131" s="9"/>
      <c r="C131" s="10"/>
      <c r="E131" s="9"/>
    </row>
    <row r="132" spans="1:5" x14ac:dyDescent="0.3">
      <c r="A132" s="9"/>
      <c r="B132" s="9"/>
      <c r="C132" s="10"/>
      <c r="E132" s="9"/>
    </row>
    <row r="133" spans="1:5" x14ac:dyDescent="0.3">
      <c r="A133" s="9"/>
      <c r="B133" s="9"/>
      <c r="C133" s="10"/>
      <c r="E133" s="9"/>
    </row>
    <row r="134" spans="1:5" x14ac:dyDescent="0.3">
      <c r="A134" s="9"/>
      <c r="B134" s="9"/>
      <c r="C134" s="10"/>
      <c r="E134" s="9"/>
    </row>
    <row r="135" spans="1:5" x14ac:dyDescent="0.3">
      <c r="A135" s="9"/>
      <c r="B135" s="9"/>
      <c r="C135" s="10"/>
      <c r="E135" s="9"/>
    </row>
    <row r="136" spans="1:5" x14ac:dyDescent="0.3">
      <c r="A136" s="9"/>
      <c r="B136" s="9"/>
      <c r="C136" s="10"/>
      <c r="E136" s="9"/>
    </row>
    <row r="137" spans="1:5" x14ac:dyDescent="0.3">
      <c r="A137" s="9"/>
      <c r="B137" s="9"/>
      <c r="C137" s="10"/>
      <c r="E137" s="9"/>
    </row>
    <row r="138" spans="1:5" x14ac:dyDescent="0.3">
      <c r="A138" s="9"/>
      <c r="B138" s="9"/>
      <c r="C138" s="10"/>
      <c r="E138" s="9"/>
    </row>
    <row r="139" spans="1:5" x14ac:dyDescent="0.3">
      <c r="A139" s="9"/>
      <c r="B139" s="9"/>
      <c r="C139" s="10"/>
      <c r="E139" s="9"/>
    </row>
    <row r="140" spans="1:5" x14ac:dyDescent="0.3">
      <c r="A140" s="9"/>
      <c r="B140" s="9"/>
      <c r="C140" s="10"/>
      <c r="E140" s="9"/>
    </row>
    <row r="141" spans="1:5" x14ac:dyDescent="0.3">
      <c r="A141" s="9"/>
      <c r="B141" s="9"/>
      <c r="C141" s="10"/>
      <c r="E141" s="9"/>
    </row>
    <row r="142" spans="1:5" x14ac:dyDescent="0.3">
      <c r="A142" s="9"/>
      <c r="B142" s="9"/>
      <c r="C142" s="10"/>
      <c r="E142" s="9"/>
    </row>
    <row r="143" spans="1:5" x14ac:dyDescent="0.3">
      <c r="A143" s="9"/>
      <c r="B143" s="9"/>
      <c r="C143" s="10"/>
      <c r="E143" s="9"/>
    </row>
    <row r="144" spans="1:5" x14ac:dyDescent="0.3">
      <c r="A144" s="9"/>
      <c r="B144" s="9"/>
      <c r="C144" s="10"/>
      <c r="E144" s="9"/>
    </row>
    <row r="145" spans="1:5" x14ac:dyDescent="0.3">
      <c r="A145" s="9"/>
      <c r="B145" s="9"/>
      <c r="C145" s="10"/>
      <c r="E145" s="9"/>
    </row>
    <row r="146" spans="1:5" x14ac:dyDescent="0.3">
      <c r="A146" s="9"/>
      <c r="B146" s="9"/>
      <c r="C146" s="10"/>
      <c r="E146" s="9"/>
    </row>
    <row r="147" spans="1:5" x14ac:dyDescent="0.3">
      <c r="A147" s="9"/>
      <c r="B147" s="9"/>
      <c r="C147" s="10"/>
      <c r="E147" s="9"/>
    </row>
    <row r="148" spans="1:5" x14ac:dyDescent="0.3">
      <c r="A148" s="9"/>
      <c r="B148" s="9"/>
      <c r="C148" s="10"/>
      <c r="E148" s="9"/>
    </row>
  </sheetData>
  <autoFilter ref="A3:G103" xr:uid="{DA0D3495-0159-4144-B9E9-5E9E041B648E}">
    <filterColumn colId="1">
      <filters>
        <dateGroupItem year="2023" month="7" dateTimeGrouping="month"/>
      </filters>
    </filterColumn>
    <sortState ref="A47:G68">
      <sortCondition ref="B3:B68"/>
    </sortState>
  </autoFilter>
  <sortState ref="B5:H77">
    <sortCondition ref="B5:B77"/>
  </sortState>
  <mergeCells count="2">
    <mergeCell ref="A4:B4"/>
    <mergeCell ref="A1:H1"/>
  </mergeCells>
  <phoneticPr fontId="2" type="noConversion"/>
  <pageMargins left="0.25" right="0.25" top="0.75" bottom="0.75" header="0.3" footer="0.3"/>
  <pageSetup paperSize="9" scale="96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N152"/>
  <sheetViews>
    <sheetView zoomScaleNormal="100" workbookViewId="0">
      <pane ySplit="3" topLeftCell="A4" activePane="bottomLeft" state="frozen"/>
      <selection activeCell="E28" sqref="E28"/>
      <selection pane="bottomLeft" activeCell="E28" sqref="E28"/>
    </sheetView>
  </sheetViews>
  <sheetFormatPr defaultRowHeight="14.25" x14ac:dyDescent="0.3"/>
  <cols>
    <col min="1" max="1" width="5.375" style="1" bestFit="1" customWidth="1"/>
    <col min="2" max="2" width="12" style="1" bestFit="1" customWidth="1"/>
    <col min="3" max="3" width="16" style="1" customWidth="1"/>
    <col min="4" max="4" width="23.875" style="1" bestFit="1" customWidth="1"/>
    <col min="5" max="5" width="27.375" style="1" customWidth="1"/>
    <col min="6" max="6" width="16.75" style="1" bestFit="1" customWidth="1"/>
    <col min="7" max="7" width="42.25" style="9" customWidth="1"/>
    <col min="8" max="8" width="9" style="9"/>
    <col min="9" max="9" width="9" style="1"/>
    <col min="10" max="10" width="9" style="1" hidden="1" customWidth="1"/>
    <col min="11" max="12" width="9" style="1"/>
    <col min="13" max="13" width="10.875" style="1" bestFit="1" customWidth="1"/>
    <col min="14" max="16384" width="9" style="1"/>
  </cols>
  <sheetData>
    <row r="1" spans="1:10" s="12" customFormat="1" ht="29.25" customHeight="1" x14ac:dyDescent="0.3">
      <c r="A1" s="101" t="s">
        <v>12</v>
      </c>
      <c r="B1" s="101"/>
      <c r="C1" s="101"/>
      <c r="D1" s="101"/>
      <c r="E1" s="101"/>
      <c r="F1" s="101"/>
      <c r="G1" s="101"/>
      <c r="H1" s="101"/>
    </row>
    <row r="3" spans="1:10" ht="20.100000000000001" customHeight="1" x14ac:dyDescent="0.3">
      <c r="A3" s="67" t="s">
        <v>10</v>
      </c>
      <c r="B3" s="67" t="s">
        <v>6</v>
      </c>
      <c r="C3" s="68" t="s">
        <v>76</v>
      </c>
      <c r="D3" s="69" t="s">
        <v>7</v>
      </c>
      <c r="E3" s="67" t="s">
        <v>8</v>
      </c>
      <c r="F3" s="67" t="s">
        <v>32</v>
      </c>
      <c r="G3" s="67" t="s">
        <v>9</v>
      </c>
      <c r="H3" s="34" t="s">
        <v>33</v>
      </c>
    </row>
    <row r="4" spans="1:10" s="63" customFormat="1" ht="20.100000000000001" hidden="1" customHeight="1" x14ac:dyDescent="0.3">
      <c r="A4" s="99" t="s">
        <v>75</v>
      </c>
      <c r="B4" s="100"/>
      <c r="C4" s="70">
        <f>SUM(C5:C334)</f>
        <v>3030870</v>
      </c>
      <c r="D4" s="71" t="str">
        <f>COUNTA(D5:D151)&amp;"건"</f>
        <v>22건</v>
      </c>
      <c r="E4" s="72"/>
      <c r="F4" s="72"/>
      <c r="G4" s="72"/>
      <c r="H4" s="62"/>
    </row>
    <row r="5" spans="1:10" ht="20.100000000000001" hidden="1" customHeight="1" x14ac:dyDescent="0.3">
      <c r="A5" s="2">
        <v>1</v>
      </c>
      <c r="B5" s="3">
        <v>44935</v>
      </c>
      <c r="C5" s="4">
        <v>100000</v>
      </c>
      <c r="D5" s="2" t="s">
        <v>47</v>
      </c>
      <c r="E5" s="5" t="s">
        <v>50</v>
      </c>
      <c r="F5" s="13" t="s">
        <v>46</v>
      </c>
      <c r="G5" s="5" t="s">
        <v>42</v>
      </c>
      <c r="H5" s="2" t="s">
        <v>36</v>
      </c>
      <c r="J5" s="1">
        <f t="shared" ref="J5:J58" si="0">MONTH(B5)</f>
        <v>1</v>
      </c>
    </row>
    <row r="6" spans="1:10" ht="20.100000000000001" hidden="1" customHeight="1" x14ac:dyDescent="0.3">
      <c r="A6" s="2">
        <v>2</v>
      </c>
      <c r="B6" s="3">
        <v>44935</v>
      </c>
      <c r="C6" s="4">
        <v>241000</v>
      </c>
      <c r="D6" s="2" t="s">
        <v>44</v>
      </c>
      <c r="E6" s="5" t="s">
        <v>45</v>
      </c>
      <c r="F6" s="2" t="s">
        <v>46</v>
      </c>
      <c r="G6" s="5" t="s">
        <v>43</v>
      </c>
      <c r="H6" s="2" t="s">
        <v>36</v>
      </c>
      <c r="J6" s="1">
        <f t="shared" si="0"/>
        <v>1</v>
      </c>
    </row>
    <row r="7" spans="1:10" ht="20.100000000000001" hidden="1" customHeight="1" x14ac:dyDescent="0.3">
      <c r="A7" s="2">
        <v>3</v>
      </c>
      <c r="B7" s="3">
        <v>44943</v>
      </c>
      <c r="C7" s="4">
        <v>98570</v>
      </c>
      <c r="D7" s="2" t="s">
        <v>84</v>
      </c>
      <c r="E7" s="5" t="s">
        <v>85</v>
      </c>
      <c r="F7" s="2" t="s">
        <v>68</v>
      </c>
      <c r="G7" s="5" t="s">
        <v>72</v>
      </c>
      <c r="H7" s="2" t="s">
        <v>36</v>
      </c>
      <c r="J7" s="1">
        <f t="shared" si="0"/>
        <v>1</v>
      </c>
    </row>
    <row r="8" spans="1:10" ht="20.100000000000001" hidden="1" customHeight="1" x14ac:dyDescent="0.3">
      <c r="A8" s="2">
        <v>4</v>
      </c>
      <c r="B8" s="3">
        <v>44945</v>
      </c>
      <c r="C8" s="4">
        <v>100000</v>
      </c>
      <c r="D8" s="2" t="s">
        <v>47</v>
      </c>
      <c r="E8" s="5" t="s">
        <v>48</v>
      </c>
      <c r="F8" s="2" t="s">
        <v>46</v>
      </c>
      <c r="G8" s="5" t="s">
        <v>40</v>
      </c>
      <c r="H8" s="2" t="s">
        <v>36</v>
      </c>
      <c r="J8" s="1">
        <f t="shared" si="0"/>
        <v>1</v>
      </c>
    </row>
    <row r="9" spans="1:10" ht="20.100000000000001" hidden="1" customHeight="1" x14ac:dyDescent="0.3">
      <c r="A9" s="2">
        <v>5</v>
      </c>
      <c r="B9" s="3">
        <v>44945</v>
      </c>
      <c r="C9" s="4">
        <v>100000</v>
      </c>
      <c r="D9" s="2" t="s">
        <v>47</v>
      </c>
      <c r="E9" s="5" t="s">
        <v>49</v>
      </c>
      <c r="F9" s="2" t="s">
        <v>46</v>
      </c>
      <c r="G9" s="5" t="s">
        <v>41</v>
      </c>
      <c r="H9" s="2" t="s">
        <v>36</v>
      </c>
      <c r="J9" s="1">
        <f t="shared" si="0"/>
        <v>1</v>
      </c>
    </row>
    <row r="10" spans="1:10" ht="20.100000000000001" hidden="1" customHeight="1" x14ac:dyDescent="0.3">
      <c r="A10" s="2">
        <v>6</v>
      </c>
      <c r="B10" s="3">
        <v>44964</v>
      </c>
      <c r="C10" s="4">
        <v>150000</v>
      </c>
      <c r="D10" s="2" t="s">
        <v>87</v>
      </c>
      <c r="E10" s="5" t="s">
        <v>88</v>
      </c>
      <c r="F10" s="2" t="s">
        <v>68</v>
      </c>
      <c r="G10" s="5" t="s">
        <v>86</v>
      </c>
      <c r="H10" s="2" t="s">
        <v>36</v>
      </c>
      <c r="J10" s="1">
        <f t="shared" si="0"/>
        <v>2</v>
      </c>
    </row>
    <row r="11" spans="1:10" ht="20.100000000000001" hidden="1" customHeight="1" x14ac:dyDescent="0.3">
      <c r="A11" s="2">
        <v>7</v>
      </c>
      <c r="B11" s="3">
        <v>44964</v>
      </c>
      <c r="C11" s="4">
        <v>100000</v>
      </c>
      <c r="D11" s="2" t="s">
        <v>47</v>
      </c>
      <c r="E11" s="5" t="s">
        <v>67</v>
      </c>
      <c r="F11" s="2" t="s">
        <v>68</v>
      </c>
      <c r="G11" s="5" t="s">
        <v>73</v>
      </c>
      <c r="H11" s="2" t="s">
        <v>36</v>
      </c>
      <c r="J11" s="1">
        <f t="shared" si="0"/>
        <v>2</v>
      </c>
    </row>
    <row r="12" spans="1:10" ht="20.100000000000001" hidden="1" customHeight="1" x14ac:dyDescent="0.3">
      <c r="A12" s="2">
        <v>8</v>
      </c>
      <c r="B12" s="3">
        <v>44967</v>
      </c>
      <c r="C12" s="6">
        <v>202000</v>
      </c>
      <c r="D12" s="2" t="s">
        <v>79</v>
      </c>
      <c r="E12" s="5" t="s">
        <v>78</v>
      </c>
      <c r="F12" s="2" t="s">
        <v>68</v>
      </c>
      <c r="G12" s="5" t="s">
        <v>70</v>
      </c>
      <c r="H12" s="2" t="s">
        <v>36</v>
      </c>
      <c r="J12" s="1">
        <f t="shared" si="0"/>
        <v>2</v>
      </c>
    </row>
    <row r="13" spans="1:10" ht="20.100000000000001" hidden="1" customHeight="1" x14ac:dyDescent="0.3">
      <c r="A13" s="2">
        <v>9</v>
      </c>
      <c r="B13" s="3">
        <v>44970</v>
      </c>
      <c r="C13" s="4">
        <v>420000</v>
      </c>
      <c r="D13" s="13" t="s">
        <v>82</v>
      </c>
      <c r="E13" s="5" t="s">
        <v>83</v>
      </c>
      <c r="F13" s="2" t="s">
        <v>68</v>
      </c>
      <c r="G13" s="5" t="s">
        <v>71</v>
      </c>
      <c r="H13" s="2" t="s">
        <v>36</v>
      </c>
      <c r="J13" s="1">
        <f t="shared" si="0"/>
        <v>2</v>
      </c>
    </row>
    <row r="14" spans="1:10" ht="20.100000000000001" hidden="1" customHeight="1" x14ac:dyDescent="0.3">
      <c r="A14" s="2">
        <v>10</v>
      </c>
      <c r="B14" s="3">
        <v>44978</v>
      </c>
      <c r="C14" s="6">
        <v>163000</v>
      </c>
      <c r="D14" s="2" t="s">
        <v>80</v>
      </c>
      <c r="E14" s="5" t="s">
        <v>81</v>
      </c>
      <c r="F14" s="2" t="s">
        <v>68</v>
      </c>
      <c r="G14" s="5" t="s">
        <v>69</v>
      </c>
      <c r="H14" s="2" t="s">
        <v>36</v>
      </c>
      <c r="J14" s="1">
        <f t="shared" si="0"/>
        <v>2</v>
      </c>
    </row>
    <row r="15" spans="1:10" ht="20.100000000000001" hidden="1" customHeight="1" x14ac:dyDescent="0.3">
      <c r="A15" s="2">
        <v>11</v>
      </c>
      <c r="B15" s="3">
        <v>44980</v>
      </c>
      <c r="C15" s="6">
        <v>185000</v>
      </c>
      <c r="D15" s="2" t="s">
        <v>121</v>
      </c>
      <c r="E15" s="5" t="s">
        <v>122</v>
      </c>
      <c r="F15" s="2" t="s">
        <v>123</v>
      </c>
      <c r="G15" s="5" t="s">
        <v>124</v>
      </c>
      <c r="H15" s="2" t="s">
        <v>36</v>
      </c>
      <c r="J15" s="1">
        <f t="shared" si="0"/>
        <v>2</v>
      </c>
    </row>
    <row r="16" spans="1:10" ht="20.100000000000001" hidden="1" customHeight="1" x14ac:dyDescent="0.3">
      <c r="A16" s="2">
        <v>12</v>
      </c>
      <c r="B16" s="3">
        <v>44999</v>
      </c>
      <c r="C16" s="6">
        <v>118000</v>
      </c>
      <c r="D16" s="2" t="s">
        <v>126</v>
      </c>
      <c r="E16" s="5" t="s">
        <v>127</v>
      </c>
      <c r="F16" s="2" t="s">
        <v>123</v>
      </c>
      <c r="G16" s="5" t="s">
        <v>125</v>
      </c>
      <c r="H16" s="2" t="s">
        <v>36</v>
      </c>
      <c r="J16" s="1">
        <f t="shared" si="0"/>
        <v>3</v>
      </c>
    </row>
    <row r="17" spans="1:14" ht="20.100000000000001" hidden="1" customHeight="1" x14ac:dyDescent="0.3">
      <c r="A17" s="2">
        <v>13</v>
      </c>
      <c r="B17" s="3">
        <v>45006</v>
      </c>
      <c r="C17" s="4">
        <v>100000</v>
      </c>
      <c r="D17" s="13" t="s">
        <v>47</v>
      </c>
      <c r="E17" s="5" t="s">
        <v>154</v>
      </c>
      <c r="F17" s="2" t="s">
        <v>133</v>
      </c>
      <c r="G17" s="5" t="s">
        <v>134</v>
      </c>
      <c r="H17" s="2" t="s">
        <v>135</v>
      </c>
      <c r="J17" s="1">
        <f t="shared" si="0"/>
        <v>3</v>
      </c>
    </row>
    <row r="18" spans="1:14" ht="20.100000000000001" hidden="1" customHeight="1" x14ac:dyDescent="0.3">
      <c r="A18" s="2">
        <v>14</v>
      </c>
      <c r="B18" s="3">
        <v>45034</v>
      </c>
      <c r="C18" s="4">
        <v>115000</v>
      </c>
      <c r="D18" s="2" t="s">
        <v>213</v>
      </c>
      <c r="E18" s="5" t="s">
        <v>214</v>
      </c>
      <c r="F18" s="2" t="s">
        <v>197</v>
      </c>
      <c r="G18" s="5" t="s">
        <v>215</v>
      </c>
      <c r="H18" s="2" t="s">
        <v>199</v>
      </c>
      <c r="J18" s="1">
        <f t="shared" si="0"/>
        <v>4</v>
      </c>
      <c r="M18" s="73"/>
      <c r="N18" s="74"/>
    </row>
    <row r="19" spans="1:14" ht="20.100000000000001" hidden="1" customHeight="1" x14ac:dyDescent="0.3">
      <c r="A19" s="2">
        <v>15</v>
      </c>
      <c r="B19" s="3">
        <v>45036</v>
      </c>
      <c r="C19" s="4">
        <v>100000</v>
      </c>
      <c r="D19" s="13" t="s">
        <v>47</v>
      </c>
      <c r="E19" s="5" t="s">
        <v>211</v>
      </c>
      <c r="F19" s="2" t="s">
        <v>197</v>
      </c>
      <c r="G19" s="5" t="s">
        <v>212</v>
      </c>
      <c r="H19" s="2" t="s">
        <v>199</v>
      </c>
      <c r="J19" s="1">
        <f t="shared" si="0"/>
        <v>4</v>
      </c>
    </row>
    <row r="20" spans="1:14" ht="20.100000000000001" hidden="1" customHeight="1" x14ac:dyDescent="0.3">
      <c r="A20" s="2">
        <v>16</v>
      </c>
      <c r="B20" s="3">
        <v>45048</v>
      </c>
      <c r="C20" s="4">
        <v>75000</v>
      </c>
      <c r="D20" s="2" t="s">
        <v>226</v>
      </c>
      <c r="E20" s="5" t="s">
        <v>127</v>
      </c>
      <c r="F20" s="2" t="s">
        <v>227</v>
      </c>
      <c r="G20" s="5" t="s">
        <v>228</v>
      </c>
      <c r="H20" s="2" t="s">
        <v>229</v>
      </c>
      <c r="J20" s="1">
        <f t="shared" si="0"/>
        <v>5</v>
      </c>
    </row>
    <row r="21" spans="1:14" ht="20.100000000000001" hidden="1" customHeight="1" x14ac:dyDescent="0.3">
      <c r="A21" s="2">
        <v>17</v>
      </c>
      <c r="B21" s="3">
        <v>45052</v>
      </c>
      <c r="C21" s="4">
        <v>88000</v>
      </c>
      <c r="D21" s="2" t="s">
        <v>237</v>
      </c>
      <c r="E21" s="5" t="s">
        <v>236</v>
      </c>
      <c r="F21" s="2" t="s">
        <v>235</v>
      </c>
      <c r="G21" s="5" t="s">
        <v>233</v>
      </c>
      <c r="H21" s="2" t="s">
        <v>234</v>
      </c>
      <c r="J21" s="1">
        <f t="shared" si="0"/>
        <v>5</v>
      </c>
    </row>
    <row r="22" spans="1:14" ht="20.100000000000001" hidden="1" customHeight="1" x14ac:dyDescent="0.3">
      <c r="A22" s="2">
        <v>18</v>
      </c>
      <c r="B22" s="3">
        <v>45107</v>
      </c>
      <c r="C22" s="6">
        <v>100000</v>
      </c>
      <c r="D22" s="13" t="s">
        <v>47</v>
      </c>
      <c r="E22" s="5" t="s">
        <v>285</v>
      </c>
      <c r="F22" s="2" t="s">
        <v>20</v>
      </c>
      <c r="G22" s="5" t="s">
        <v>286</v>
      </c>
      <c r="H22" s="2" t="s">
        <v>36</v>
      </c>
      <c r="J22" s="1">
        <f t="shared" si="0"/>
        <v>6</v>
      </c>
    </row>
    <row r="23" spans="1:14" ht="20.100000000000001" customHeight="1" x14ac:dyDescent="0.3">
      <c r="A23" s="2">
        <v>19</v>
      </c>
      <c r="B23" s="3">
        <v>45110</v>
      </c>
      <c r="C23" s="6">
        <v>100000</v>
      </c>
      <c r="D23" s="13" t="s">
        <v>47</v>
      </c>
      <c r="E23" s="5" t="s">
        <v>285</v>
      </c>
      <c r="F23" s="2" t="s">
        <v>20</v>
      </c>
      <c r="G23" s="5" t="s">
        <v>292</v>
      </c>
      <c r="H23" s="2" t="s">
        <v>36</v>
      </c>
      <c r="J23" s="1">
        <f t="shared" si="0"/>
        <v>7</v>
      </c>
    </row>
    <row r="24" spans="1:14" ht="20.100000000000001" customHeight="1" x14ac:dyDescent="0.3">
      <c r="A24" s="2">
        <v>20</v>
      </c>
      <c r="B24" s="3">
        <v>45126</v>
      </c>
      <c r="C24" s="6">
        <v>40000</v>
      </c>
      <c r="D24" s="2" t="s">
        <v>305</v>
      </c>
      <c r="E24" s="5" t="s">
        <v>306</v>
      </c>
      <c r="F24" s="2" t="s">
        <v>307</v>
      </c>
      <c r="G24" s="5" t="s">
        <v>308</v>
      </c>
      <c r="H24" s="2" t="s">
        <v>309</v>
      </c>
      <c r="J24" s="1">
        <f t="shared" si="0"/>
        <v>7</v>
      </c>
    </row>
    <row r="25" spans="1:14" ht="20.100000000000001" customHeight="1" x14ac:dyDescent="0.3">
      <c r="A25" s="2">
        <v>21</v>
      </c>
      <c r="B25" s="3">
        <v>45127</v>
      </c>
      <c r="C25" s="6">
        <v>264000</v>
      </c>
      <c r="D25" s="2" t="s">
        <v>311</v>
      </c>
      <c r="E25" s="5" t="s">
        <v>313</v>
      </c>
      <c r="F25" s="2" t="s">
        <v>307</v>
      </c>
      <c r="G25" s="5" t="s">
        <v>310</v>
      </c>
      <c r="H25" s="2" t="s">
        <v>309</v>
      </c>
      <c r="J25" s="1">
        <f t="shared" si="0"/>
        <v>7</v>
      </c>
    </row>
    <row r="26" spans="1:14" ht="20.100000000000001" customHeight="1" x14ac:dyDescent="0.3">
      <c r="A26" s="2">
        <v>22</v>
      </c>
      <c r="B26" s="3">
        <v>45127</v>
      </c>
      <c r="C26" s="6">
        <v>71300</v>
      </c>
      <c r="D26" s="2" t="s">
        <v>312</v>
      </c>
      <c r="E26" s="5" t="s">
        <v>313</v>
      </c>
      <c r="F26" s="2" t="s">
        <v>20</v>
      </c>
      <c r="G26" s="5" t="s">
        <v>310</v>
      </c>
      <c r="H26" s="2" t="s">
        <v>36</v>
      </c>
      <c r="J26" s="1">
        <f t="shared" si="0"/>
        <v>7</v>
      </c>
    </row>
    <row r="27" spans="1:14" ht="20.100000000000001" hidden="1" customHeight="1" x14ac:dyDescent="0.3">
      <c r="A27" s="2">
        <v>23</v>
      </c>
      <c r="B27" s="3"/>
      <c r="C27" s="4"/>
      <c r="D27" s="2"/>
      <c r="E27" s="5"/>
      <c r="F27" s="2"/>
      <c r="G27" s="5"/>
      <c r="H27" s="2"/>
      <c r="J27" s="1">
        <f t="shared" si="0"/>
        <v>1</v>
      </c>
    </row>
    <row r="28" spans="1:14" ht="20.100000000000001" hidden="1" customHeight="1" x14ac:dyDescent="0.3">
      <c r="A28" s="2">
        <v>24</v>
      </c>
      <c r="B28" s="14"/>
      <c r="C28" s="15"/>
      <c r="D28" s="16"/>
      <c r="E28" s="17"/>
      <c r="F28" s="16"/>
      <c r="G28" s="17"/>
      <c r="H28" s="2"/>
      <c r="J28" s="1">
        <f t="shared" si="0"/>
        <v>1</v>
      </c>
    </row>
    <row r="29" spans="1:14" ht="20.100000000000001" hidden="1" customHeight="1" x14ac:dyDescent="0.3">
      <c r="A29" s="2">
        <v>25</v>
      </c>
      <c r="B29" s="3"/>
      <c r="C29" s="4"/>
      <c r="D29" s="2"/>
      <c r="E29" s="5"/>
      <c r="F29" s="2"/>
      <c r="G29" s="5"/>
      <c r="H29" s="16"/>
      <c r="J29" s="1">
        <f t="shared" si="0"/>
        <v>1</v>
      </c>
    </row>
    <row r="30" spans="1:14" ht="20.100000000000001" hidden="1" customHeight="1" x14ac:dyDescent="0.3">
      <c r="A30" s="2">
        <v>26</v>
      </c>
      <c r="B30" s="3"/>
      <c r="C30" s="4"/>
      <c r="D30" s="2"/>
      <c r="E30" s="5"/>
      <c r="F30" s="2"/>
      <c r="G30" s="5"/>
      <c r="H30" s="16"/>
      <c r="J30" s="1">
        <f t="shared" si="0"/>
        <v>1</v>
      </c>
    </row>
    <row r="31" spans="1:14" ht="20.100000000000001" hidden="1" customHeight="1" x14ac:dyDescent="0.3">
      <c r="A31" s="2">
        <v>27</v>
      </c>
      <c r="B31" s="3"/>
      <c r="C31" s="4"/>
      <c r="D31" s="2"/>
      <c r="E31" s="5"/>
      <c r="F31" s="2"/>
      <c r="G31" s="5"/>
      <c r="H31" s="2"/>
      <c r="J31" s="1">
        <f t="shared" si="0"/>
        <v>1</v>
      </c>
    </row>
    <row r="32" spans="1:14" ht="20.100000000000001" hidden="1" customHeight="1" x14ac:dyDescent="0.3">
      <c r="A32" s="2">
        <v>28</v>
      </c>
      <c r="B32" s="3"/>
      <c r="C32" s="4"/>
      <c r="D32" s="2"/>
      <c r="E32" s="5"/>
      <c r="F32" s="2"/>
      <c r="G32" s="5"/>
      <c r="H32" s="2"/>
      <c r="J32" s="1">
        <f t="shared" si="0"/>
        <v>1</v>
      </c>
    </row>
    <row r="33" spans="1:10" ht="20.100000000000001" hidden="1" customHeight="1" x14ac:dyDescent="0.3">
      <c r="A33" s="2">
        <v>29</v>
      </c>
      <c r="B33" s="3"/>
      <c r="C33" s="4"/>
      <c r="D33" s="2"/>
      <c r="E33" s="5"/>
      <c r="F33" s="2"/>
      <c r="G33" s="5"/>
      <c r="H33" s="2"/>
      <c r="J33" s="1">
        <f t="shared" si="0"/>
        <v>1</v>
      </c>
    </row>
    <row r="34" spans="1:10" ht="20.100000000000001" hidden="1" customHeight="1" x14ac:dyDescent="0.3">
      <c r="A34" s="2">
        <v>30</v>
      </c>
      <c r="B34" s="3"/>
      <c r="C34" s="4"/>
      <c r="D34" s="2"/>
      <c r="E34" s="5"/>
      <c r="F34" s="2"/>
      <c r="G34" s="5"/>
      <c r="H34" s="2"/>
      <c r="J34" s="1">
        <f t="shared" si="0"/>
        <v>1</v>
      </c>
    </row>
    <row r="35" spans="1:10" ht="20.100000000000001" hidden="1" customHeight="1" x14ac:dyDescent="0.3">
      <c r="A35" s="2">
        <v>31</v>
      </c>
      <c r="B35" s="3"/>
      <c r="C35" s="4"/>
      <c r="D35" s="2"/>
      <c r="E35" s="5"/>
      <c r="F35" s="2"/>
      <c r="G35" s="5"/>
      <c r="H35" s="2"/>
      <c r="J35" s="1">
        <f t="shared" si="0"/>
        <v>1</v>
      </c>
    </row>
    <row r="36" spans="1:10" ht="20.100000000000001" customHeight="1" x14ac:dyDescent="0.3">
      <c r="A36" s="2"/>
      <c r="B36" s="3"/>
      <c r="C36" s="4"/>
      <c r="D36" s="2"/>
      <c r="E36" s="5"/>
      <c r="F36" s="2"/>
      <c r="G36" s="5"/>
      <c r="H36" s="2"/>
      <c r="J36" s="1">
        <f t="shared" si="0"/>
        <v>1</v>
      </c>
    </row>
    <row r="37" spans="1:10" ht="20.100000000000001" customHeight="1" x14ac:dyDescent="0.3">
      <c r="A37" s="2"/>
      <c r="B37" s="3"/>
      <c r="C37" s="4"/>
      <c r="D37" s="2"/>
      <c r="E37" s="5"/>
      <c r="F37" s="2"/>
      <c r="G37" s="5"/>
      <c r="H37" s="2"/>
      <c r="J37" s="1">
        <f t="shared" si="0"/>
        <v>1</v>
      </c>
    </row>
    <row r="38" spans="1:10" ht="20.100000000000001" customHeight="1" x14ac:dyDescent="0.3">
      <c r="A38" s="2"/>
      <c r="B38" s="2"/>
      <c r="C38" s="4"/>
      <c r="D38" s="2"/>
      <c r="E38" s="5"/>
      <c r="F38" s="2"/>
      <c r="G38" s="5"/>
      <c r="J38" s="1">
        <f t="shared" si="0"/>
        <v>1</v>
      </c>
    </row>
    <row r="39" spans="1:10" ht="20.100000000000001" customHeight="1" x14ac:dyDescent="0.3">
      <c r="A39" s="2"/>
      <c r="B39" s="2"/>
      <c r="C39" s="4"/>
      <c r="D39" s="2"/>
      <c r="E39" s="5"/>
      <c r="F39" s="2"/>
      <c r="G39" s="5"/>
      <c r="H39" s="2"/>
      <c r="J39" s="1">
        <f t="shared" si="0"/>
        <v>1</v>
      </c>
    </row>
    <row r="40" spans="1:10" ht="20.100000000000001" customHeight="1" x14ac:dyDescent="0.3">
      <c r="A40" s="2"/>
      <c r="B40" s="2"/>
      <c r="C40" s="4"/>
      <c r="D40" s="2"/>
      <c r="E40" s="5"/>
      <c r="F40" s="2"/>
      <c r="G40" s="5"/>
      <c r="H40" s="2"/>
      <c r="J40" s="1">
        <f t="shared" si="0"/>
        <v>1</v>
      </c>
    </row>
    <row r="41" spans="1:10" ht="20.100000000000001" customHeight="1" x14ac:dyDescent="0.3">
      <c r="A41" s="2"/>
      <c r="B41" s="2"/>
      <c r="C41" s="4"/>
      <c r="D41" s="2"/>
      <c r="E41" s="5"/>
      <c r="F41" s="2"/>
      <c r="G41" s="5"/>
      <c r="H41" s="2"/>
      <c r="J41" s="1">
        <f t="shared" si="0"/>
        <v>1</v>
      </c>
    </row>
    <row r="42" spans="1:10" ht="20.100000000000001" customHeight="1" x14ac:dyDescent="0.3">
      <c r="A42" s="2"/>
      <c r="B42" s="2"/>
      <c r="C42" s="4"/>
      <c r="D42" s="2"/>
      <c r="E42" s="2"/>
      <c r="F42" s="2"/>
      <c r="G42" s="2"/>
      <c r="H42" s="2"/>
      <c r="J42" s="1">
        <f t="shared" si="0"/>
        <v>1</v>
      </c>
    </row>
    <row r="43" spans="1:10" ht="20.100000000000001" customHeight="1" x14ac:dyDescent="0.3">
      <c r="A43" s="2"/>
      <c r="B43" s="2"/>
      <c r="C43" s="4"/>
      <c r="D43" s="2"/>
      <c r="E43" s="2"/>
      <c r="F43" s="2"/>
      <c r="G43" s="2"/>
      <c r="H43" s="2"/>
      <c r="J43" s="1">
        <f t="shared" si="0"/>
        <v>1</v>
      </c>
    </row>
    <row r="44" spans="1:10" ht="20.100000000000001" customHeight="1" x14ac:dyDescent="0.3">
      <c r="A44" s="2"/>
      <c r="B44" s="2"/>
      <c r="C44" s="4"/>
      <c r="D44" s="2"/>
      <c r="E44" s="2"/>
      <c r="F44" s="2"/>
      <c r="G44" s="2"/>
      <c r="H44" s="2"/>
      <c r="J44" s="1">
        <f t="shared" si="0"/>
        <v>1</v>
      </c>
    </row>
    <row r="45" spans="1:10" ht="20.100000000000001" customHeight="1" x14ac:dyDescent="0.3">
      <c r="A45" s="2"/>
      <c r="B45" s="2"/>
      <c r="C45" s="4"/>
      <c r="D45" s="2"/>
      <c r="E45" s="2"/>
      <c r="F45" s="2"/>
      <c r="G45" s="2"/>
      <c r="H45" s="2"/>
      <c r="J45" s="1">
        <f t="shared" si="0"/>
        <v>1</v>
      </c>
    </row>
    <row r="46" spans="1:10" ht="20.100000000000001" customHeight="1" x14ac:dyDescent="0.3">
      <c r="A46" s="2"/>
      <c r="B46" s="2"/>
      <c r="C46" s="4"/>
      <c r="D46" s="2"/>
      <c r="E46" s="2"/>
      <c r="F46" s="2"/>
      <c r="G46" s="2"/>
      <c r="H46" s="2"/>
      <c r="J46" s="1">
        <f t="shared" si="0"/>
        <v>1</v>
      </c>
    </row>
    <row r="47" spans="1:10" ht="20.100000000000001" customHeight="1" x14ac:dyDescent="0.3">
      <c r="A47" s="2"/>
      <c r="B47" s="2"/>
      <c r="C47" s="4"/>
      <c r="D47" s="2"/>
      <c r="E47" s="2"/>
      <c r="F47" s="2"/>
      <c r="G47" s="2"/>
      <c r="H47" s="2"/>
      <c r="J47" s="1">
        <f t="shared" si="0"/>
        <v>1</v>
      </c>
    </row>
    <row r="48" spans="1:10" ht="20.100000000000001" customHeight="1" x14ac:dyDescent="0.3">
      <c r="A48" s="2"/>
      <c r="B48" s="2"/>
      <c r="C48" s="4"/>
      <c r="D48" s="2"/>
      <c r="E48" s="2"/>
      <c r="F48" s="2"/>
      <c r="G48" s="2"/>
      <c r="H48" s="2"/>
      <c r="J48" s="1">
        <f t="shared" si="0"/>
        <v>1</v>
      </c>
    </row>
    <row r="49" spans="1:10" ht="20.100000000000001" customHeight="1" x14ac:dyDescent="0.3">
      <c r="A49" s="2"/>
      <c r="B49" s="2"/>
      <c r="C49" s="4"/>
      <c r="D49" s="2"/>
      <c r="E49" s="2"/>
      <c r="F49" s="2"/>
      <c r="G49" s="2"/>
      <c r="H49" s="2"/>
      <c r="J49" s="1">
        <f t="shared" si="0"/>
        <v>1</v>
      </c>
    </row>
    <row r="50" spans="1:10" ht="20.100000000000001" customHeight="1" x14ac:dyDescent="0.3">
      <c r="A50" s="2"/>
      <c r="B50" s="2"/>
      <c r="C50" s="4"/>
      <c r="D50" s="2"/>
      <c r="E50" s="2"/>
      <c r="F50" s="2"/>
      <c r="G50" s="2"/>
      <c r="H50" s="2"/>
      <c r="J50" s="1">
        <f t="shared" si="0"/>
        <v>1</v>
      </c>
    </row>
    <row r="51" spans="1:10" ht="20.100000000000001" customHeight="1" x14ac:dyDescent="0.3">
      <c r="A51" s="2"/>
      <c r="B51" s="2"/>
      <c r="C51" s="4"/>
      <c r="D51" s="2"/>
      <c r="E51" s="2"/>
      <c r="F51" s="2"/>
      <c r="G51" s="2"/>
      <c r="H51" s="2"/>
      <c r="J51" s="1">
        <f t="shared" si="0"/>
        <v>1</v>
      </c>
    </row>
    <row r="52" spans="1:10" ht="20.100000000000001" customHeight="1" x14ac:dyDescent="0.3">
      <c r="A52" s="2"/>
      <c r="B52" s="2"/>
      <c r="C52" s="4"/>
      <c r="D52" s="2"/>
      <c r="E52" s="2"/>
      <c r="F52" s="2"/>
      <c r="G52" s="2"/>
      <c r="H52" s="2"/>
      <c r="J52" s="1">
        <f t="shared" si="0"/>
        <v>1</v>
      </c>
    </row>
    <row r="53" spans="1:10" ht="20.100000000000001" customHeight="1" x14ac:dyDescent="0.3">
      <c r="A53" s="2"/>
      <c r="B53" s="2"/>
      <c r="C53" s="4"/>
      <c r="D53" s="2"/>
      <c r="E53" s="2"/>
      <c r="F53" s="2"/>
      <c r="G53" s="2"/>
      <c r="H53" s="2"/>
      <c r="J53" s="1">
        <f t="shared" si="0"/>
        <v>1</v>
      </c>
    </row>
    <row r="54" spans="1:10" ht="20.100000000000001" customHeight="1" x14ac:dyDescent="0.3">
      <c r="A54" s="2"/>
      <c r="B54" s="2"/>
      <c r="C54" s="4"/>
      <c r="D54" s="2"/>
      <c r="E54" s="2"/>
      <c r="F54" s="2"/>
      <c r="G54" s="2"/>
      <c r="H54" s="2"/>
      <c r="J54" s="1">
        <f t="shared" si="0"/>
        <v>1</v>
      </c>
    </row>
    <row r="55" spans="1:10" ht="20.100000000000001" customHeight="1" x14ac:dyDescent="0.3">
      <c r="A55" s="2"/>
      <c r="B55" s="2"/>
      <c r="C55" s="4"/>
      <c r="D55" s="2"/>
      <c r="E55" s="2"/>
      <c r="F55" s="2"/>
      <c r="G55" s="2"/>
      <c r="H55" s="2"/>
      <c r="J55" s="1">
        <f t="shared" si="0"/>
        <v>1</v>
      </c>
    </row>
    <row r="56" spans="1:10" ht="20.100000000000001" customHeight="1" x14ac:dyDescent="0.3">
      <c r="A56" s="2"/>
      <c r="B56" s="2"/>
      <c r="C56" s="4"/>
      <c r="D56" s="2"/>
      <c r="E56" s="2"/>
      <c r="F56" s="2"/>
      <c r="G56" s="2"/>
      <c r="H56" s="2"/>
      <c r="J56" s="1">
        <f t="shared" si="0"/>
        <v>1</v>
      </c>
    </row>
    <row r="57" spans="1:10" ht="20.100000000000001" customHeight="1" x14ac:dyDescent="0.3">
      <c r="A57" s="2"/>
      <c r="B57" s="2"/>
      <c r="C57" s="4"/>
      <c r="D57" s="2"/>
      <c r="E57" s="2"/>
      <c r="F57" s="2"/>
      <c r="G57" s="2"/>
      <c r="H57" s="2"/>
      <c r="J57" s="1">
        <f t="shared" si="0"/>
        <v>1</v>
      </c>
    </row>
    <row r="58" spans="1:10" ht="20.100000000000001" customHeight="1" x14ac:dyDescent="0.3">
      <c r="A58" s="2"/>
      <c r="B58" s="2"/>
      <c r="C58" s="4"/>
      <c r="D58" s="2"/>
      <c r="E58" s="2"/>
      <c r="F58" s="2"/>
      <c r="G58" s="2"/>
      <c r="H58" s="2"/>
      <c r="J58" s="1">
        <f t="shared" si="0"/>
        <v>1</v>
      </c>
    </row>
    <row r="59" spans="1:10" ht="20.100000000000001" customHeight="1" x14ac:dyDescent="0.3">
      <c r="A59" s="2"/>
      <c r="B59" s="2"/>
      <c r="C59" s="4"/>
      <c r="D59" s="2"/>
      <c r="E59" s="2"/>
      <c r="F59" s="2"/>
      <c r="G59" s="2"/>
      <c r="H59" s="2"/>
    </row>
    <row r="60" spans="1:10" ht="20.100000000000001" customHeight="1" x14ac:dyDescent="0.3">
      <c r="A60" s="2"/>
      <c r="B60" s="2"/>
      <c r="C60" s="4"/>
      <c r="D60" s="2"/>
      <c r="E60" s="2"/>
      <c r="F60" s="2"/>
      <c r="G60" s="2"/>
      <c r="H60" s="2"/>
    </row>
    <row r="61" spans="1:10" ht="20.100000000000001" customHeight="1" x14ac:dyDescent="0.3">
      <c r="A61" s="2"/>
      <c r="B61" s="2"/>
      <c r="C61" s="4"/>
      <c r="D61" s="2"/>
      <c r="E61" s="2"/>
      <c r="F61" s="2"/>
      <c r="G61" s="2"/>
      <c r="H61" s="2"/>
    </row>
    <row r="62" spans="1:10" ht="20.100000000000001" customHeight="1" x14ac:dyDescent="0.3">
      <c r="A62" s="2"/>
      <c r="B62" s="2"/>
      <c r="C62" s="4"/>
      <c r="D62" s="2"/>
      <c r="E62" s="2"/>
      <c r="F62" s="2"/>
      <c r="G62" s="2"/>
      <c r="H62" s="2"/>
    </row>
    <row r="63" spans="1:10" ht="20.100000000000001" customHeight="1" x14ac:dyDescent="0.3">
      <c r="A63" s="2"/>
      <c r="B63" s="2"/>
      <c r="C63" s="4"/>
      <c r="D63" s="2"/>
      <c r="E63" s="2"/>
      <c r="F63" s="2"/>
      <c r="G63" s="2"/>
      <c r="H63" s="2"/>
    </row>
    <row r="64" spans="1:10" ht="20.100000000000001" customHeight="1" x14ac:dyDescent="0.3">
      <c r="A64" s="2"/>
      <c r="B64" s="2"/>
      <c r="C64" s="4"/>
      <c r="D64" s="2"/>
      <c r="E64" s="2"/>
      <c r="F64" s="2"/>
      <c r="G64" s="2"/>
      <c r="H64" s="2"/>
    </row>
    <row r="65" spans="1:8" ht="20.100000000000001" customHeight="1" x14ac:dyDescent="0.3">
      <c r="A65" s="2"/>
      <c r="B65" s="2"/>
      <c r="C65" s="4"/>
      <c r="D65" s="2"/>
      <c r="E65" s="2"/>
      <c r="F65" s="2"/>
      <c r="G65" s="2"/>
      <c r="H65" s="2"/>
    </row>
    <row r="66" spans="1:8" ht="20.100000000000001" customHeight="1" x14ac:dyDescent="0.3">
      <c r="A66" s="2"/>
      <c r="B66" s="2"/>
      <c r="C66" s="4"/>
      <c r="D66" s="2"/>
      <c r="E66" s="2"/>
      <c r="F66" s="2"/>
      <c r="G66" s="2"/>
      <c r="H66" s="2"/>
    </row>
    <row r="67" spans="1:8" ht="20.100000000000001" customHeight="1" x14ac:dyDescent="0.3">
      <c r="A67" s="2"/>
      <c r="B67" s="2"/>
      <c r="C67" s="4"/>
      <c r="D67" s="2"/>
      <c r="E67" s="2"/>
      <c r="F67" s="2"/>
      <c r="G67" s="2"/>
      <c r="H67" s="2"/>
    </row>
    <row r="68" spans="1:8" ht="20.100000000000001" customHeight="1" x14ac:dyDescent="0.3">
      <c r="A68" s="2"/>
      <c r="B68" s="2"/>
      <c r="C68" s="4"/>
      <c r="D68" s="2"/>
      <c r="E68" s="2"/>
      <c r="F68" s="2"/>
      <c r="G68" s="2"/>
      <c r="H68" s="2"/>
    </row>
    <row r="69" spans="1:8" ht="20.100000000000001" customHeight="1" x14ac:dyDescent="0.3">
      <c r="A69" s="2"/>
      <c r="B69" s="2"/>
      <c r="C69" s="4"/>
      <c r="D69" s="2"/>
      <c r="E69" s="2"/>
      <c r="F69" s="2"/>
      <c r="G69" s="2"/>
      <c r="H69" s="2"/>
    </row>
    <row r="70" spans="1:8" ht="20.100000000000001" customHeight="1" x14ac:dyDescent="0.3">
      <c r="A70" s="2"/>
      <c r="B70" s="2"/>
      <c r="C70" s="4"/>
      <c r="D70" s="2"/>
      <c r="E70" s="2"/>
      <c r="F70" s="2"/>
      <c r="G70" s="2"/>
      <c r="H70" s="2"/>
    </row>
    <row r="71" spans="1:8" ht="20.100000000000001" customHeight="1" x14ac:dyDescent="0.3">
      <c r="A71" s="2"/>
      <c r="B71" s="2"/>
      <c r="C71" s="4"/>
      <c r="D71" s="2"/>
      <c r="E71" s="2"/>
      <c r="F71" s="2"/>
      <c r="G71" s="2"/>
      <c r="H71" s="2"/>
    </row>
    <row r="72" spans="1:8" ht="20.100000000000001" customHeight="1" x14ac:dyDescent="0.3">
      <c r="A72" s="2"/>
      <c r="B72" s="2"/>
      <c r="C72" s="4"/>
      <c r="D72" s="2"/>
      <c r="E72" s="2"/>
      <c r="F72" s="2"/>
      <c r="G72" s="2"/>
      <c r="H72" s="2"/>
    </row>
    <row r="73" spans="1:8" ht="20.100000000000001" customHeight="1" x14ac:dyDescent="0.3">
      <c r="A73" s="2"/>
      <c r="B73" s="2"/>
      <c r="C73" s="4"/>
      <c r="D73" s="2"/>
      <c r="E73" s="2"/>
      <c r="F73" s="2"/>
      <c r="G73" s="2"/>
      <c r="H73" s="2"/>
    </row>
    <row r="74" spans="1:8" ht="20.100000000000001" customHeight="1" x14ac:dyDescent="0.3">
      <c r="A74" s="2"/>
      <c r="B74" s="2"/>
      <c r="C74" s="4"/>
      <c r="D74" s="2"/>
      <c r="E74" s="2"/>
      <c r="F74" s="2"/>
      <c r="G74" s="2"/>
      <c r="H74" s="2"/>
    </row>
    <row r="75" spans="1:8" ht="20.100000000000001" customHeight="1" x14ac:dyDescent="0.3">
      <c r="A75" s="2"/>
      <c r="B75" s="2"/>
      <c r="C75" s="4"/>
      <c r="D75" s="2"/>
      <c r="E75" s="2"/>
      <c r="F75" s="2"/>
      <c r="G75" s="2"/>
      <c r="H75" s="2"/>
    </row>
    <row r="76" spans="1:8" ht="20.100000000000001" customHeight="1" x14ac:dyDescent="0.3">
      <c r="A76" s="2"/>
      <c r="B76" s="2"/>
      <c r="C76" s="4"/>
      <c r="D76" s="2"/>
      <c r="E76" s="2"/>
      <c r="F76" s="2"/>
      <c r="G76" s="2"/>
      <c r="H76" s="2"/>
    </row>
    <row r="77" spans="1:8" ht="20.100000000000001" customHeight="1" x14ac:dyDescent="0.3">
      <c r="A77" s="2"/>
      <c r="B77" s="2"/>
      <c r="C77" s="4"/>
      <c r="D77" s="2"/>
      <c r="E77" s="2"/>
      <c r="F77" s="2"/>
      <c r="G77" s="2"/>
      <c r="H77" s="2"/>
    </row>
    <row r="78" spans="1:8" ht="20.100000000000001" customHeight="1" x14ac:dyDescent="0.3">
      <c r="A78" s="2"/>
      <c r="B78" s="2"/>
      <c r="C78" s="4"/>
      <c r="D78" s="2"/>
      <c r="E78" s="2"/>
      <c r="F78" s="2"/>
      <c r="G78" s="2"/>
      <c r="H78" s="2"/>
    </row>
    <row r="79" spans="1:8" ht="20.100000000000001" customHeight="1" x14ac:dyDescent="0.3">
      <c r="A79" s="2"/>
      <c r="B79" s="2"/>
      <c r="C79" s="4"/>
      <c r="D79" s="2"/>
      <c r="E79" s="2"/>
      <c r="F79" s="2"/>
      <c r="G79" s="2"/>
      <c r="H79" s="2"/>
    </row>
    <row r="80" spans="1:8" ht="20.100000000000001" customHeight="1" x14ac:dyDescent="0.3">
      <c r="A80" s="2"/>
      <c r="B80" s="2"/>
      <c r="C80" s="4"/>
      <c r="D80" s="2"/>
      <c r="E80" s="2"/>
      <c r="F80" s="2"/>
      <c r="G80" s="2"/>
      <c r="H80" s="2"/>
    </row>
    <row r="81" spans="1:8" ht="20.100000000000001" customHeight="1" x14ac:dyDescent="0.3">
      <c r="A81" s="2"/>
      <c r="B81" s="2"/>
      <c r="C81" s="4"/>
      <c r="D81" s="2"/>
      <c r="E81" s="2"/>
      <c r="F81" s="2"/>
      <c r="G81" s="2"/>
      <c r="H81" s="2"/>
    </row>
    <row r="82" spans="1:8" ht="20.100000000000001" customHeight="1" x14ac:dyDescent="0.3">
      <c r="A82" s="2"/>
      <c r="B82" s="2"/>
      <c r="C82" s="4"/>
      <c r="D82" s="2"/>
      <c r="E82" s="2"/>
      <c r="F82" s="2"/>
      <c r="G82" s="2"/>
      <c r="H82" s="2"/>
    </row>
    <row r="83" spans="1:8" ht="20.100000000000001" customHeight="1" x14ac:dyDescent="0.3">
      <c r="A83" s="2"/>
      <c r="B83" s="2"/>
      <c r="C83" s="4"/>
      <c r="D83" s="2"/>
      <c r="E83" s="2"/>
      <c r="F83" s="2"/>
      <c r="G83" s="2"/>
      <c r="H83" s="2"/>
    </row>
    <row r="84" spans="1:8" ht="20.100000000000001" customHeight="1" x14ac:dyDescent="0.3">
      <c r="A84" s="2"/>
      <c r="B84" s="2"/>
      <c r="C84" s="4"/>
      <c r="D84" s="2"/>
      <c r="E84" s="2"/>
      <c r="F84" s="2"/>
      <c r="G84" s="2"/>
      <c r="H84" s="2"/>
    </row>
    <row r="85" spans="1:8" ht="20.100000000000001" customHeight="1" x14ac:dyDescent="0.3">
      <c r="A85" s="2"/>
      <c r="B85" s="2"/>
      <c r="C85" s="4"/>
      <c r="D85" s="2"/>
      <c r="E85" s="2"/>
      <c r="F85" s="2"/>
      <c r="G85" s="2"/>
      <c r="H85" s="2"/>
    </row>
    <row r="86" spans="1:8" ht="20.100000000000001" customHeight="1" x14ac:dyDescent="0.3">
      <c r="A86" s="2"/>
      <c r="B86" s="2"/>
      <c r="C86" s="4"/>
      <c r="D86" s="2"/>
      <c r="E86" s="2"/>
      <c r="F86" s="2"/>
      <c r="G86" s="2"/>
      <c r="H86" s="2"/>
    </row>
    <row r="87" spans="1:8" ht="20.100000000000001" customHeight="1" x14ac:dyDescent="0.3">
      <c r="A87" s="2"/>
      <c r="B87" s="2"/>
      <c r="C87" s="4"/>
      <c r="D87" s="2"/>
      <c r="E87" s="2"/>
      <c r="F87" s="2"/>
      <c r="G87" s="2"/>
      <c r="H87" s="2"/>
    </row>
    <row r="88" spans="1:8" ht="20.100000000000001" customHeight="1" x14ac:dyDescent="0.3">
      <c r="A88" s="2"/>
      <c r="B88" s="2"/>
      <c r="C88" s="4"/>
      <c r="D88" s="2"/>
      <c r="E88" s="2"/>
      <c r="F88" s="2"/>
      <c r="G88" s="2"/>
      <c r="H88" s="2"/>
    </row>
    <row r="89" spans="1:8" ht="20.100000000000001" customHeight="1" x14ac:dyDescent="0.3">
      <c r="A89" s="2"/>
      <c r="B89" s="2"/>
      <c r="C89" s="4"/>
      <c r="D89" s="2"/>
      <c r="E89" s="2"/>
      <c r="F89" s="2"/>
      <c r="G89" s="2"/>
      <c r="H89" s="2"/>
    </row>
    <row r="90" spans="1:8" ht="20.100000000000001" customHeight="1" x14ac:dyDescent="0.3">
      <c r="A90" s="2"/>
      <c r="B90" s="2"/>
      <c r="C90" s="4"/>
      <c r="D90" s="2"/>
      <c r="E90" s="2"/>
      <c r="F90" s="2"/>
      <c r="G90" s="2"/>
      <c r="H90" s="2"/>
    </row>
    <row r="91" spans="1:8" ht="20.100000000000001" customHeight="1" x14ac:dyDescent="0.3">
      <c r="A91" s="2"/>
      <c r="B91" s="2"/>
      <c r="C91" s="4"/>
      <c r="D91" s="2"/>
      <c r="E91" s="2"/>
      <c r="F91" s="2"/>
      <c r="G91" s="2"/>
      <c r="H91" s="2"/>
    </row>
    <row r="92" spans="1:8" ht="20.100000000000001" customHeight="1" x14ac:dyDescent="0.3">
      <c r="A92" s="2"/>
      <c r="B92" s="2"/>
      <c r="C92" s="4"/>
      <c r="D92" s="2"/>
      <c r="E92" s="2"/>
      <c r="F92" s="2"/>
      <c r="G92" s="2"/>
      <c r="H92" s="2"/>
    </row>
    <row r="93" spans="1:8" ht="20.100000000000001" customHeight="1" x14ac:dyDescent="0.3">
      <c r="A93" s="2"/>
      <c r="B93" s="2"/>
      <c r="C93" s="4"/>
      <c r="D93" s="2"/>
      <c r="E93" s="2"/>
      <c r="F93" s="2"/>
      <c r="G93" s="2"/>
      <c r="H93" s="2"/>
    </row>
    <row r="94" spans="1:8" ht="20.100000000000001" customHeight="1" x14ac:dyDescent="0.3">
      <c r="A94" s="2"/>
      <c r="B94" s="2"/>
      <c r="C94" s="4"/>
      <c r="D94" s="2"/>
      <c r="E94" s="2"/>
      <c r="F94" s="2"/>
      <c r="G94" s="2"/>
      <c r="H94" s="2"/>
    </row>
    <row r="95" spans="1:8" ht="20.100000000000001" customHeight="1" x14ac:dyDescent="0.3">
      <c r="A95" s="2"/>
      <c r="B95" s="2"/>
      <c r="C95" s="4"/>
      <c r="D95" s="2"/>
      <c r="E95" s="2"/>
      <c r="F95" s="2"/>
      <c r="G95" s="2"/>
      <c r="H95" s="2"/>
    </row>
    <row r="96" spans="1:8" ht="20.100000000000001" customHeight="1" x14ac:dyDescent="0.3">
      <c r="A96" s="2"/>
      <c r="B96" s="2"/>
      <c r="C96" s="4"/>
      <c r="D96" s="2"/>
      <c r="E96" s="2"/>
      <c r="F96" s="2"/>
      <c r="G96" s="2"/>
      <c r="H96" s="2"/>
    </row>
    <row r="97" spans="1:8" ht="20.100000000000001" customHeight="1" x14ac:dyDescent="0.3">
      <c r="A97" s="2"/>
      <c r="B97" s="2"/>
      <c r="C97" s="4"/>
      <c r="D97" s="2"/>
      <c r="E97" s="2"/>
      <c r="F97" s="2"/>
      <c r="G97" s="2"/>
      <c r="H97" s="2"/>
    </row>
    <row r="98" spans="1:8" ht="20.100000000000001" customHeight="1" x14ac:dyDescent="0.3">
      <c r="A98" s="2"/>
      <c r="B98" s="2"/>
      <c r="C98" s="4"/>
      <c r="D98" s="2"/>
      <c r="E98" s="2"/>
      <c r="F98" s="2"/>
      <c r="G98" s="2"/>
      <c r="H98" s="2"/>
    </row>
    <row r="99" spans="1:8" x14ac:dyDescent="0.3">
      <c r="A99" s="9"/>
      <c r="B99" s="9"/>
      <c r="C99" s="10"/>
      <c r="D99" s="9"/>
      <c r="E99" s="9"/>
      <c r="F99" s="9"/>
    </row>
    <row r="100" spans="1:8" x14ac:dyDescent="0.3">
      <c r="A100" s="9"/>
      <c r="B100" s="9"/>
      <c r="C100" s="10"/>
      <c r="D100" s="9"/>
      <c r="E100" s="9"/>
      <c r="F100" s="9"/>
    </row>
    <row r="101" spans="1:8" x14ac:dyDescent="0.3">
      <c r="A101" s="9"/>
      <c r="B101" s="9"/>
      <c r="C101" s="10"/>
      <c r="D101" s="9"/>
      <c r="E101" s="9"/>
      <c r="F101" s="9"/>
    </row>
    <row r="102" spans="1:8" x14ac:dyDescent="0.3">
      <c r="A102" s="9"/>
      <c r="B102" s="9"/>
      <c r="C102" s="10"/>
      <c r="D102" s="9"/>
      <c r="E102" s="9"/>
      <c r="F102" s="9"/>
    </row>
    <row r="103" spans="1:8" x14ac:dyDescent="0.3">
      <c r="A103" s="9"/>
      <c r="B103" s="9"/>
      <c r="C103" s="10"/>
      <c r="D103" s="9"/>
      <c r="E103" s="9"/>
      <c r="F103" s="9"/>
    </row>
    <row r="104" spans="1:8" x14ac:dyDescent="0.3">
      <c r="A104" s="9"/>
      <c r="B104" s="9"/>
      <c r="C104" s="10"/>
      <c r="D104" s="9"/>
      <c r="E104" s="9"/>
      <c r="F104" s="9"/>
    </row>
    <row r="105" spans="1:8" x14ac:dyDescent="0.3">
      <c r="A105" s="9"/>
      <c r="B105" s="9"/>
      <c r="C105" s="10"/>
      <c r="D105" s="9"/>
      <c r="E105" s="9"/>
      <c r="F105" s="9"/>
    </row>
    <row r="106" spans="1:8" x14ac:dyDescent="0.3">
      <c r="A106" s="9"/>
      <c r="B106" s="9"/>
      <c r="C106" s="10"/>
      <c r="D106" s="9"/>
      <c r="E106" s="9"/>
      <c r="F106" s="9"/>
    </row>
    <row r="107" spans="1:8" x14ac:dyDescent="0.3">
      <c r="A107" s="9"/>
      <c r="B107" s="9"/>
      <c r="C107" s="10"/>
      <c r="D107" s="9"/>
      <c r="E107" s="9"/>
      <c r="F107" s="9"/>
    </row>
    <row r="108" spans="1:8" x14ac:dyDescent="0.3">
      <c r="A108" s="9"/>
      <c r="B108" s="9"/>
      <c r="C108" s="10"/>
      <c r="D108" s="9"/>
      <c r="E108" s="9"/>
      <c r="F108" s="9"/>
    </row>
    <row r="109" spans="1:8" x14ac:dyDescent="0.3">
      <c r="A109" s="9"/>
      <c r="B109" s="9"/>
      <c r="C109" s="10"/>
      <c r="D109" s="9"/>
      <c r="E109" s="9"/>
      <c r="F109" s="9"/>
    </row>
    <row r="110" spans="1:8" x14ac:dyDescent="0.3">
      <c r="A110" s="9"/>
      <c r="B110" s="9"/>
      <c r="C110" s="10"/>
      <c r="D110" s="9"/>
      <c r="E110" s="9"/>
      <c r="F110" s="9"/>
    </row>
    <row r="111" spans="1:8" x14ac:dyDescent="0.3">
      <c r="A111" s="9"/>
      <c r="B111" s="9"/>
      <c r="C111" s="10"/>
      <c r="D111" s="9"/>
      <c r="E111" s="9"/>
      <c r="F111" s="9"/>
    </row>
    <row r="112" spans="1:8" x14ac:dyDescent="0.3">
      <c r="A112" s="9"/>
      <c r="B112" s="9"/>
      <c r="C112" s="10"/>
      <c r="D112" s="9"/>
      <c r="E112" s="9"/>
      <c r="F112" s="9"/>
    </row>
    <row r="113" spans="1:6" x14ac:dyDescent="0.3">
      <c r="A113" s="9"/>
      <c r="B113" s="9"/>
      <c r="C113" s="10"/>
      <c r="D113" s="9"/>
      <c r="E113" s="9"/>
      <c r="F113" s="9"/>
    </row>
    <row r="114" spans="1:6" x14ac:dyDescent="0.3">
      <c r="A114" s="9"/>
      <c r="B114" s="9"/>
      <c r="C114" s="10"/>
      <c r="D114" s="9"/>
      <c r="E114" s="9"/>
      <c r="F114" s="9"/>
    </row>
    <row r="115" spans="1:6" x14ac:dyDescent="0.3">
      <c r="A115" s="9"/>
      <c r="B115" s="9"/>
      <c r="C115" s="10"/>
      <c r="D115" s="9"/>
      <c r="E115" s="9"/>
      <c r="F115" s="9"/>
    </row>
    <row r="116" spans="1:6" x14ac:dyDescent="0.3">
      <c r="A116" s="9"/>
      <c r="B116" s="9"/>
      <c r="C116" s="10"/>
      <c r="D116" s="9"/>
      <c r="E116" s="9"/>
      <c r="F116" s="9"/>
    </row>
    <row r="117" spans="1:6" x14ac:dyDescent="0.3">
      <c r="A117" s="9"/>
      <c r="B117" s="9"/>
      <c r="C117" s="10"/>
      <c r="D117" s="9"/>
      <c r="E117" s="9"/>
      <c r="F117" s="9"/>
    </row>
    <row r="118" spans="1:6" x14ac:dyDescent="0.3">
      <c r="A118" s="9"/>
      <c r="B118" s="9"/>
      <c r="C118" s="10"/>
      <c r="D118" s="9"/>
      <c r="E118" s="9"/>
      <c r="F118" s="9"/>
    </row>
    <row r="119" spans="1:6" x14ac:dyDescent="0.3">
      <c r="A119" s="9"/>
      <c r="B119" s="9"/>
      <c r="C119" s="10"/>
      <c r="D119" s="9"/>
      <c r="E119" s="9"/>
      <c r="F119" s="9"/>
    </row>
    <row r="120" spans="1:6" x14ac:dyDescent="0.3">
      <c r="A120" s="9"/>
      <c r="B120" s="9"/>
      <c r="C120" s="10"/>
      <c r="D120" s="9"/>
      <c r="E120" s="9"/>
      <c r="F120" s="9"/>
    </row>
    <row r="121" spans="1:6" x14ac:dyDescent="0.3">
      <c r="A121" s="9"/>
      <c r="B121" s="9"/>
      <c r="C121" s="10"/>
      <c r="D121" s="9"/>
      <c r="E121" s="9"/>
      <c r="F121" s="9"/>
    </row>
    <row r="122" spans="1:6" x14ac:dyDescent="0.3">
      <c r="A122" s="9"/>
      <c r="B122" s="9"/>
      <c r="C122" s="10"/>
      <c r="D122" s="9"/>
      <c r="E122" s="9"/>
      <c r="F122" s="9"/>
    </row>
    <row r="123" spans="1:6" x14ac:dyDescent="0.3">
      <c r="A123" s="9"/>
      <c r="B123" s="9"/>
      <c r="C123" s="10"/>
      <c r="D123" s="9"/>
      <c r="E123" s="9"/>
      <c r="F123" s="9"/>
    </row>
    <row r="124" spans="1:6" x14ac:dyDescent="0.3">
      <c r="A124" s="9"/>
      <c r="B124" s="9"/>
      <c r="C124" s="10"/>
      <c r="D124" s="9"/>
      <c r="E124" s="9"/>
      <c r="F124" s="9"/>
    </row>
    <row r="125" spans="1:6" x14ac:dyDescent="0.3">
      <c r="A125" s="9"/>
      <c r="B125" s="9"/>
      <c r="C125" s="10"/>
      <c r="D125" s="9"/>
      <c r="E125" s="9"/>
      <c r="F125" s="9"/>
    </row>
    <row r="126" spans="1:6" x14ac:dyDescent="0.3">
      <c r="A126" s="9"/>
      <c r="B126" s="9"/>
      <c r="C126" s="10"/>
      <c r="D126" s="9"/>
      <c r="E126" s="9"/>
      <c r="F126" s="9"/>
    </row>
    <row r="127" spans="1:6" x14ac:dyDescent="0.3">
      <c r="A127" s="9"/>
      <c r="B127" s="9"/>
      <c r="C127" s="10"/>
      <c r="D127" s="9"/>
      <c r="E127" s="9"/>
      <c r="F127" s="9"/>
    </row>
    <row r="128" spans="1:6" x14ac:dyDescent="0.3">
      <c r="A128" s="9"/>
      <c r="B128" s="9"/>
      <c r="C128" s="9"/>
      <c r="D128" s="9"/>
      <c r="E128" s="9"/>
      <c r="F128" s="9"/>
    </row>
    <row r="129" spans="1:6" x14ac:dyDescent="0.3">
      <c r="A129" s="9"/>
      <c r="B129" s="9"/>
      <c r="C129" s="9"/>
      <c r="D129" s="9"/>
      <c r="E129" s="9"/>
      <c r="F129" s="9"/>
    </row>
    <row r="130" spans="1:6" x14ac:dyDescent="0.3">
      <c r="A130" s="9"/>
      <c r="B130" s="9"/>
      <c r="C130" s="9"/>
      <c r="D130" s="9"/>
      <c r="E130" s="9"/>
      <c r="F130" s="9"/>
    </row>
    <row r="131" spans="1:6" x14ac:dyDescent="0.3">
      <c r="A131" s="9"/>
      <c r="B131" s="9"/>
      <c r="C131" s="9"/>
      <c r="D131" s="9"/>
      <c r="E131" s="9"/>
      <c r="F131" s="9"/>
    </row>
    <row r="132" spans="1:6" x14ac:dyDescent="0.3">
      <c r="A132" s="9"/>
      <c r="B132" s="9"/>
      <c r="C132" s="9"/>
      <c r="D132" s="9"/>
      <c r="E132" s="9"/>
      <c r="F132" s="9"/>
    </row>
    <row r="133" spans="1:6" x14ac:dyDescent="0.3">
      <c r="A133" s="9"/>
      <c r="B133" s="9"/>
      <c r="C133" s="9"/>
      <c r="D133" s="9"/>
      <c r="E133" s="9"/>
      <c r="F133" s="9"/>
    </row>
    <row r="134" spans="1:6" x14ac:dyDescent="0.3">
      <c r="A134" s="9"/>
      <c r="B134" s="9"/>
      <c r="C134" s="9"/>
      <c r="D134" s="9"/>
      <c r="E134" s="9"/>
      <c r="F134" s="9"/>
    </row>
    <row r="135" spans="1:6" x14ac:dyDescent="0.3">
      <c r="A135" s="9"/>
      <c r="B135" s="9"/>
      <c r="C135" s="9"/>
      <c r="D135" s="9"/>
      <c r="E135" s="9"/>
      <c r="F135" s="9"/>
    </row>
    <row r="136" spans="1:6" x14ac:dyDescent="0.3">
      <c r="A136" s="9"/>
      <c r="B136" s="9"/>
      <c r="C136" s="9"/>
      <c r="D136" s="9"/>
      <c r="E136" s="9"/>
      <c r="F136" s="9"/>
    </row>
    <row r="137" spans="1:6" x14ac:dyDescent="0.3">
      <c r="A137" s="9"/>
      <c r="B137" s="9"/>
      <c r="C137" s="9"/>
      <c r="D137" s="9"/>
      <c r="E137" s="9"/>
      <c r="F137" s="9"/>
    </row>
    <row r="138" spans="1:6" x14ac:dyDescent="0.3">
      <c r="A138" s="9"/>
      <c r="B138" s="9"/>
      <c r="C138" s="9"/>
      <c r="D138" s="9"/>
      <c r="E138" s="9"/>
      <c r="F138" s="9"/>
    </row>
    <row r="139" spans="1:6" x14ac:dyDescent="0.3">
      <c r="A139" s="9"/>
      <c r="B139" s="9"/>
      <c r="C139" s="9"/>
      <c r="D139" s="9"/>
      <c r="E139" s="9"/>
      <c r="F139" s="9"/>
    </row>
    <row r="140" spans="1:6" x14ac:dyDescent="0.3">
      <c r="A140" s="9"/>
      <c r="B140" s="9"/>
      <c r="C140" s="9"/>
      <c r="D140" s="9"/>
      <c r="E140" s="9"/>
      <c r="F140" s="9"/>
    </row>
    <row r="141" spans="1:6" x14ac:dyDescent="0.3">
      <c r="A141" s="9"/>
      <c r="B141" s="9"/>
      <c r="C141" s="9"/>
      <c r="D141" s="9"/>
      <c r="E141" s="9"/>
      <c r="F141" s="9"/>
    </row>
    <row r="142" spans="1:6" x14ac:dyDescent="0.3">
      <c r="A142" s="9"/>
      <c r="B142" s="9"/>
      <c r="C142" s="9"/>
      <c r="D142" s="9"/>
      <c r="E142" s="9"/>
      <c r="F142" s="9"/>
    </row>
    <row r="143" spans="1:6" x14ac:dyDescent="0.3">
      <c r="A143" s="9"/>
      <c r="B143" s="9"/>
      <c r="C143" s="9"/>
      <c r="D143" s="9"/>
      <c r="E143" s="9"/>
      <c r="F143" s="9"/>
    </row>
    <row r="144" spans="1:6" x14ac:dyDescent="0.3">
      <c r="A144" s="9"/>
      <c r="B144" s="9"/>
      <c r="C144" s="9"/>
      <c r="D144" s="9"/>
      <c r="E144" s="9"/>
      <c r="F144" s="9"/>
    </row>
    <row r="145" spans="1:6" x14ac:dyDescent="0.3">
      <c r="A145" s="9"/>
      <c r="B145" s="9"/>
      <c r="C145" s="9"/>
      <c r="D145" s="9"/>
      <c r="E145" s="9"/>
      <c r="F145" s="9"/>
    </row>
    <row r="146" spans="1:6" x14ac:dyDescent="0.3">
      <c r="A146" s="9"/>
      <c r="B146" s="9"/>
      <c r="C146" s="9"/>
      <c r="D146" s="9"/>
      <c r="E146" s="9"/>
      <c r="F146" s="9"/>
    </row>
    <row r="147" spans="1:6" x14ac:dyDescent="0.3">
      <c r="A147" s="9"/>
      <c r="B147" s="9"/>
      <c r="C147" s="9"/>
      <c r="D147" s="9"/>
      <c r="E147" s="9"/>
      <c r="F147" s="9"/>
    </row>
    <row r="148" spans="1:6" x14ac:dyDescent="0.3">
      <c r="A148" s="9"/>
      <c r="B148" s="9"/>
      <c r="C148" s="9"/>
      <c r="D148" s="9"/>
      <c r="E148" s="9"/>
      <c r="F148" s="9"/>
    </row>
    <row r="149" spans="1:6" x14ac:dyDescent="0.3">
      <c r="A149" s="9"/>
      <c r="B149" s="9"/>
      <c r="C149" s="9"/>
      <c r="D149" s="9"/>
      <c r="E149" s="9"/>
      <c r="F149" s="9"/>
    </row>
    <row r="150" spans="1:6" x14ac:dyDescent="0.3">
      <c r="A150" s="9"/>
      <c r="B150" s="9"/>
      <c r="C150" s="9"/>
      <c r="D150" s="9"/>
      <c r="E150" s="9"/>
      <c r="F150" s="9"/>
    </row>
    <row r="151" spans="1:6" x14ac:dyDescent="0.3">
      <c r="A151" s="9"/>
      <c r="B151" s="9"/>
      <c r="C151" s="9"/>
      <c r="D151" s="9"/>
      <c r="E151" s="9"/>
      <c r="F151" s="9"/>
    </row>
    <row r="152" spans="1:6" x14ac:dyDescent="0.3">
      <c r="A152" s="9"/>
      <c r="B152" s="9"/>
      <c r="C152" s="9"/>
      <c r="D152" s="9"/>
      <c r="E152" s="9"/>
      <c r="F152" s="9"/>
    </row>
  </sheetData>
  <autoFilter ref="A3:F35" xr:uid="{246E4B99-C162-48C2-BCC6-098FAB1D02F1}">
    <filterColumn colId="1">
      <filters>
        <dateGroupItem year="2023" month="7" dateTimeGrouping="month"/>
      </filters>
    </filterColumn>
  </autoFilter>
  <sortState ref="B5:H22">
    <sortCondition ref="B5:B22"/>
  </sortState>
  <mergeCells count="2">
    <mergeCell ref="A4:B4"/>
    <mergeCell ref="A1:H1"/>
  </mergeCells>
  <phoneticPr fontId="2" type="noConversion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L152"/>
  <sheetViews>
    <sheetView workbookViewId="0">
      <selection activeCell="C10" sqref="C10"/>
    </sheetView>
  </sheetViews>
  <sheetFormatPr defaultRowHeight="14.25" x14ac:dyDescent="0.3"/>
  <cols>
    <col min="1" max="1" width="5.375" style="11" bestFit="1" customWidth="1"/>
    <col min="2" max="2" width="12" style="11" bestFit="1" customWidth="1"/>
    <col min="3" max="3" width="16" style="11" customWidth="1"/>
    <col min="4" max="4" width="23.875" style="11" bestFit="1" customWidth="1"/>
    <col min="5" max="5" width="15.875" style="11" bestFit="1" customWidth="1"/>
    <col min="6" max="6" width="50.5" style="11" customWidth="1"/>
    <col min="7" max="7" width="9" style="23" customWidth="1"/>
    <col min="8" max="10" width="9" style="11"/>
    <col min="11" max="11" width="10.875" style="11" bestFit="1" customWidth="1"/>
    <col min="12" max="12" width="9" style="11" hidden="1" customWidth="1"/>
    <col min="13" max="16384" width="9" style="11"/>
  </cols>
  <sheetData>
    <row r="1" spans="1:12" s="12" customFormat="1" ht="36" customHeight="1" x14ac:dyDescent="0.3">
      <c r="A1" s="101" t="s">
        <v>13</v>
      </c>
      <c r="B1" s="101"/>
      <c r="C1" s="101"/>
      <c r="D1" s="101"/>
      <c r="E1" s="101"/>
      <c r="F1" s="101"/>
      <c r="G1" s="101"/>
    </row>
    <row r="3" spans="1:12" ht="20.100000000000001" customHeight="1" x14ac:dyDescent="0.3">
      <c r="A3" s="64" t="s">
        <v>10</v>
      </c>
      <c r="B3" s="64" t="s">
        <v>6</v>
      </c>
      <c r="C3" s="64" t="s">
        <v>76</v>
      </c>
      <c r="D3" s="64" t="s">
        <v>7</v>
      </c>
      <c r="E3" s="64" t="s">
        <v>8</v>
      </c>
      <c r="F3" s="64" t="s">
        <v>9</v>
      </c>
      <c r="G3" s="64" t="s">
        <v>34</v>
      </c>
    </row>
    <row r="4" spans="1:12" ht="20.100000000000001" customHeight="1" x14ac:dyDescent="0.3">
      <c r="A4" s="102" t="s">
        <v>75</v>
      </c>
      <c r="B4" s="103"/>
      <c r="C4" s="65">
        <f>SUM(C5:C150)</f>
        <v>9987410</v>
      </c>
      <c r="D4" s="66" t="str">
        <f>COUNTA(D5:D151)&amp;"건"</f>
        <v>6건</v>
      </c>
      <c r="E4" s="66"/>
      <c r="F4" s="66"/>
      <c r="G4" s="66"/>
    </row>
    <row r="5" spans="1:12" ht="20.100000000000001" hidden="1" customHeight="1" x14ac:dyDescent="0.3">
      <c r="A5" s="18">
        <v>1</v>
      </c>
      <c r="B5" s="19">
        <v>44972</v>
      </c>
      <c r="C5" s="20">
        <v>2670000</v>
      </c>
      <c r="D5" s="18" t="s">
        <v>89</v>
      </c>
      <c r="E5" s="18" t="s">
        <v>92</v>
      </c>
      <c r="F5" s="5" t="s">
        <v>91</v>
      </c>
      <c r="G5" s="18" t="s">
        <v>90</v>
      </c>
      <c r="L5" s="11">
        <f t="shared" ref="L5:L18" si="0">MONTH(B5)</f>
        <v>2</v>
      </c>
    </row>
    <row r="6" spans="1:12" ht="20.100000000000001" hidden="1" customHeight="1" x14ac:dyDescent="0.3">
      <c r="A6" s="18">
        <v>2</v>
      </c>
      <c r="B6" s="19">
        <v>45000</v>
      </c>
      <c r="C6" s="20">
        <v>350400</v>
      </c>
      <c r="D6" s="18" t="s">
        <v>180</v>
      </c>
      <c r="E6" s="18" t="s">
        <v>177</v>
      </c>
      <c r="F6" s="5" t="s">
        <v>136</v>
      </c>
      <c r="G6" s="18" t="s">
        <v>137</v>
      </c>
      <c r="L6" s="11">
        <f t="shared" si="0"/>
        <v>3</v>
      </c>
    </row>
    <row r="7" spans="1:12" ht="20.100000000000001" hidden="1" customHeight="1" x14ac:dyDescent="0.3">
      <c r="A7" s="18">
        <v>3</v>
      </c>
      <c r="B7" s="19">
        <v>45029</v>
      </c>
      <c r="C7" s="20">
        <v>197140</v>
      </c>
      <c r="D7" s="18" t="s">
        <v>179</v>
      </c>
      <c r="E7" s="18" t="s">
        <v>178</v>
      </c>
      <c r="F7" s="2" t="s">
        <v>176</v>
      </c>
      <c r="G7" s="18" t="s">
        <v>173</v>
      </c>
      <c r="L7" s="11">
        <f t="shared" si="0"/>
        <v>4</v>
      </c>
    </row>
    <row r="8" spans="1:12" ht="20.100000000000001" hidden="1" customHeight="1" x14ac:dyDescent="0.3">
      <c r="A8" s="18">
        <v>4</v>
      </c>
      <c r="B8" s="19">
        <v>45034</v>
      </c>
      <c r="C8" s="20">
        <v>199870</v>
      </c>
      <c r="D8" s="18" t="s">
        <v>210</v>
      </c>
      <c r="E8" s="18" t="s">
        <v>178</v>
      </c>
      <c r="F8" s="2" t="s">
        <v>176</v>
      </c>
      <c r="G8" s="18" t="s">
        <v>199</v>
      </c>
      <c r="L8" s="11">
        <f t="shared" si="0"/>
        <v>4</v>
      </c>
    </row>
    <row r="9" spans="1:12" ht="20.100000000000001" hidden="1" customHeight="1" x14ac:dyDescent="0.3">
      <c r="A9" s="18">
        <v>5</v>
      </c>
      <c r="B9" s="19">
        <v>45047</v>
      </c>
      <c r="C9" s="20">
        <v>1050000</v>
      </c>
      <c r="D9" s="18" t="s">
        <v>89</v>
      </c>
      <c r="E9" s="18" t="s">
        <v>92</v>
      </c>
      <c r="F9" s="5" t="s">
        <v>225</v>
      </c>
      <c r="G9" s="18" t="s">
        <v>36</v>
      </c>
      <c r="K9" s="22"/>
      <c r="L9" s="11">
        <f t="shared" si="0"/>
        <v>5</v>
      </c>
    </row>
    <row r="10" spans="1:12" ht="20.100000000000001" hidden="1" customHeight="1" x14ac:dyDescent="0.3">
      <c r="A10" s="18">
        <v>6</v>
      </c>
      <c r="B10" s="19">
        <v>45107</v>
      </c>
      <c r="C10" s="77">
        <v>5520000</v>
      </c>
      <c r="D10" s="18" t="s">
        <v>89</v>
      </c>
      <c r="E10" s="18" t="s">
        <v>92</v>
      </c>
      <c r="F10" s="5" t="s">
        <v>287</v>
      </c>
      <c r="G10" s="18" t="s">
        <v>36</v>
      </c>
      <c r="K10" s="75"/>
      <c r="L10" s="11">
        <f t="shared" si="0"/>
        <v>6</v>
      </c>
    </row>
    <row r="11" spans="1:12" ht="20.100000000000001" customHeight="1" x14ac:dyDescent="0.3">
      <c r="A11" s="18">
        <v>7</v>
      </c>
      <c r="B11" s="19"/>
      <c r="C11" s="20"/>
      <c r="D11" s="18"/>
      <c r="E11" s="18"/>
      <c r="F11" s="5"/>
      <c r="G11" s="18"/>
      <c r="L11" s="11">
        <f t="shared" si="0"/>
        <v>1</v>
      </c>
    </row>
    <row r="12" spans="1:12" ht="20.100000000000001" customHeight="1" x14ac:dyDescent="0.3">
      <c r="A12" s="18">
        <v>8</v>
      </c>
      <c r="B12" s="19"/>
      <c r="C12" s="20"/>
      <c r="D12" s="18"/>
      <c r="E12" s="18"/>
      <c r="F12" s="5"/>
      <c r="G12" s="18"/>
      <c r="L12" s="11">
        <f t="shared" si="0"/>
        <v>1</v>
      </c>
    </row>
    <row r="13" spans="1:12" ht="20.100000000000001" customHeight="1" x14ac:dyDescent="0.3">
      <c r="A13" s="18">
        <v>9</v>
      </c>
      <c r="B13" s="19"/>
      <c r="C13" s="20"/>
      <c r="D13" s="18"/>
      <c r="E13" s="18"/>
      <c r="F13" s="5"/>
      <c r="G13" s="18"/>
      <c r="L13" s="11">
        <f t="shared" si="0"/>
        <v>1</v>
      </c>
    </row>
    <row r="14" spans="1:12" ht="20.100000000000001" customHeight="1" x14ac:dyDescent="0.3">
      <c r="A14" s="18">
        <v>10</v>
      </c>
      <c r="B14" s="19"/>
      <c r="C14" s="20"/>
      <c r="D14" s="18"/>
      <c r="E14" s="18"/>
      <c r="F14" s="5"/>
      <c r="G14" s="18"/>
      <c r="L14" s="11">
        <f t="shared" si="0"/>
        <v>1</v>
      </c>
    </row>
    <row r="15" spans="1:12" ht="20.100000000000001" customHeight="1" x14ac:dyDescent="0.3">
      <c r="A15" s="18">
        <v>11</v>
      </c>
      <c r="B15" s="19"/>
      <c r="C15" s="20"/>
      <c r="D15" s="18"/>
      <c r="E15" s="18"/>
      <c r="F15" s="5"/>
      <c r="G15" s="18"/>
      <c r="K15" s="22"/>
      <c r="L15" s="11">
        <f t="shared" si="0"/>
        <v>1</v>
      </c>
    </row>
    <row r="16" spans="1:12" ht="20.100000000000001" customHeight="1" x14ac:dyDescent="0.3">
      <c r="A16" s="18">
        <v>12</v>
      </c>
      <c r="B16" s="19"/>
      <c r="C16" s="20"/>
      <c r="D16" s="18"/>
      <c r="E16" s="18"/>
      <c r="F16" s="5"/>
      <c r="G16" s="18"/>
      <c r="L16" s="11">
        <f t="shared" si="0"/>
        <v>1</v>
      </c>
    </row>
    <row r="17" spans="1:12" ht="20.100000000000001" customHeight="1" x14ac:dyDescent="0.3">
      <c r="A17" s="18">
        <v>13</v>
      </c>
      <c r="B17" s="19"/>
      <c r="C17" s="20"/>
      <c r="D17" s="18"/>
      <c r="E17" s="18"/>
      <c r="F17" s="5"/>
      <c r="G17" s="18"/>
      <c r="L17" s="11">
        <f t="shared" si="0"/>
        <v>1</v>
      </c>
    </row>
    <row r="18" spans="1:12" ht="20.100000000000001" customHeight="1" x14ac:dyDescent="0.3">
      <c r="A18" s="18">
        <v>14</v>
      </c>
      <c r="B18" s="19"/>
      <c r="C18" s="20"/>
      <c r="D18" s="18"/>
      <c r="E18" s="18"/>
      <c r="F18" s="5"/>
      <c r="G18" s="18"/>
      <c r="L18" s="11">
        <f t="shared" si="0"/>
        <v>1</v>
      </c>
    </row>
    <row r="19" spans="1:12" ht="20.100000000000001" customHeight="1" x14ac:dyDescent="0.3">
      <c r="A19" s="18">
        <v>15</v>
      </c>
      <c r="B19" s="19"/>
      <c r="C19" s="20"/>
      <c r="D19" s="18"/>
      <c r="E19" s="18"/>
      <c r="F19" s="5"/>
      <c r="G19" s="18"/>
      <c r="L19" s="11">
        <f t="shared" ref="L19:L69" si="1">MONTH(B19)</f>
        <v>1</v>
      </c>
    </row>
    <row r="20" spans="1:12" ht="20.100000000000001" customHeight="1" x14ac:dyDescent="0.3">
      <c r="A20" s="18">
        <v>16</v>
      </c>
      <c r="B20" s="19"/>
      <c r="C20" s="20"/>
      <c r="D20" s="18"/>
      <c r="E20" s="18"/>
      <c r="F20" s="5"/>
      <c r="G20" s="18"/>
      <c r="L20" s="11">
        <f t="shared" si="1"/>
        <v>1</v>
      </c>
    </row>
    <row r="21" spans="1:12" ht="20.100000000000001" customHeight="1" x14ac:dyDescent="0.3">
      <c r="A21" s="18">
        <v>17</v>
      </c>
      <c r="B21" s="19"/>
      <c r="C21" s="20"/>
      <c r="D21" s="18"/>
      <c r="E21" s="18"/>
      <c r="F21" s="5"/>
      <c r="G21" s="18"/>
      <c r="L21" s="11">
        <f t="shared" si="1"/>
        <v>1</v>
      </c>
    </row>
    <row r="22" spans="1:12" ht="20.100000000000001" customHeight="1" x14ac:dyDescent="0.3">
      <c r="A22" s="18">
        <v>18</v>
      </c>
      <c r="B22" s="19"/>
      <c r="C22" s="20"/>
      <c r="D22" s="18"/>
      <c r="E22" s="18"/>
      <c r="F22" s="5"/>
      <c r="G22" s="18"/>
      <c r="L22" s="11">
        <f t="shared" si="1"/>
        <v>1</v>
      </c>
    </row>
    <row r="23" spans="1:12" ht="20.100000000000001" customHeight="1" x14ac:dyDescent="0.3">
      <c r="A23" s="18">
        <v>19</v>
      </c>
      <c r="B23" s="19"/>
      <c r="C23" s="20"/>
      <c r="D23" s="18"/>
      <c r="E23" s="18"/>
      <c r="F23" s="5"/>
      <c r="G23" s="18"/>
      <c r="L23" s="11">
        <f t="shared" si="1"/>
        <v>1</v>
      </c>
    </row>
    <row r="24" spans="1:12" ht="20.100000000000001" customHeight="1" x14ac:dyDescent="0.3">
      <c r="A24" s="18">
        <v>20</v>
      </c>
      <c r="B24" s="19"/>
      <c r="C24" s="20"/>
      <c r="D24" s="18"/>
      <c r="E24" s="18"/>
      <c r="F24" s="5"/>
      <c r="G24" s="18"/>
      <c r="L24" s="11">
        <f t="shared" si="1"/>
        <v>1</v>
      </c>
    </row>
    <row r="25" spans="1:12" ht="20.100000000000001" customHeight="1" x14ac:dyDescent="0.3">
      <c r="A25" s="18">
        <v>21</v>
      </c>
      <c r="B25" s="19"/>
      <c r="C25" s="20"/>
      <c r="D25" s="18"/>
      <c r="E25" s="18"/>
      <c r="F25" s="5"/>
      <c r="G25" s="18"/>
      <c r="L25" s="11">
        <f t="shared" si="1"/>
        <v>1</v>
      </c>
    </row>
    <row r="26" spans="1:12" ht="20.100000000000001" customHeight="1" x14ac:dyDescent="0.3">
      <c r="A26" s="18">
        <v>22</v>
      </c>
      <c r="B26" s="19"/>
      <c r="C26" s="20"/>
      <c r="D26" s="18"/>
      <c r="E26" s="18"/>
      <c r="F26" s="5"/>
      <c r="G26" s="18"/>
      <c r="L26" s="11">
        <f t="shared" si="1"/>
        <v>1</v>
      </c>
    </row>
    <row r="27" spans="1:12" ht="20.100000000000001" customHeight="1" x14ac:dyDescent="0.3">
      <c r="A27" s="18">
        <v>23</v>
      </c>
      <c r="B27" s="19"/>
      <c r="C27" s="20"/>
      <c r="D27" s="18"/>
      <c r="E27" s="18"/>
      <c r="F27" s="5"/>
      <c r="G27" s="18"/>
      <c r="L27" s="11">
        <f t="shared" si="1"/>
        <v>1</v>
      </c>
    </row>
    <row r="28" spans="1:12" ht="20.100000000000001" customHeight="1" x14ac:dyDescent="0.3">
      <c r="A28" s="18">
        <v>24</v>
      </c>
      <c r="B28" s="19"/>
      <c r="C28" s="20"/>
      <c r="D28" s="18"/>
      <c r="E28" s="18"/>
      <c r="F28" s="5"/>
      <c r="G28" s="18"/>
      <c r="L28" s="11">
        <f t="shared" si="1"/>
        <v>1</v>
      </c>
    </row>
    <row r="29" spans="1:12" ht="20.100000000000001" customHeight="1" x14ac:dyDescent="0.3">
      <c r="A29" s="18">
        <v>25</v>
      </c>
      <c r="B29" s="19"/>
      <c r="C29" s="20"/>
      <c r="D29" s="18"/>
      <c r="E29" s="18"/>
      <c r="F29" s="5"/>
      <c r="G29" s="18"/>
      <c r="L29" s="11">
        <f t="shared" si="1"/>
        <v>1</v>
      </c>
    </row>
    <row r="30" spans="1:12" ht="20.100000000000001" customHeight="1" x14ac:dyDescent="0.3">
      <c r="A30" s="18">
        <v>26</v>
      </c>
      <c r="B30" s="19"/>
      <c r="C30" s="20"/>
      <c r="D30" s="18"/>
      <c r="E30" s="18"/>
      <c r="F30" s="5"/>
      <c r="G30" s="18"/>
      <c r="L30" s="11">
        <f t="shared" si="1"/>
        <v>1</v>
      </c>
    </row>
    <row r="31" spans="1:12" ht="20.100000000000001" customHeight="1" x14ac:dyDescent="0.3">
      <c r="A31" s="18">
        <v>27</v>
      </c>
      <c r="B31" s="19"/>
      <c r="C31" s="20"/>
      <c r="D31" s="18"/>
      <c r="E31" s="18"/>
      <c r="F31" s="5"/>
      <c r="G31" s="18"/>
      <c r="L31" s="11">
        <f t="shared" si="1"/>
        <v>1</v>
      </c>
    </row>
    <row r="32" spans="1:12" ht="20.100000000000001" customHeight="1" x14ac:dyDescent="0.3">
      <c r="A32" s="18">
        <v>28</v>
      </c>
      <c r="B32" s="19"/>
      <c r="C32" s="20"/>
      <c r="D32" s="18"/>
      <c r="E32" s="18"/>
      <c r="F32" s="5"/>
      <c r="G32" s="18"/>
      <c r="L32" s="11">
        <f t="shared" si="1"/>
        <v>1</v>
      </c>
    </row>
    <row r="33" spans="1:12" ht="20.100000000000001" customHeight="1" x14ac:dyDescent="0.3">
      <c r="A33" s="18">
        <v>29</v>
      </c>
      <c r="B33" s="19"/>
      <c r="C33" s="20"/>
      <c r="D33" s="18"/>
      <c r="E33" s="18"/>
      <c r="F33" s="5"/>
      <c r="G33" s="18"/>
      <c r="L33" s="11">
        <f t="shared" si="1"/>
        <v>1</v>
      </c>
    </row>
    <row r="34" spans="1:12" ht="20.100000000000001" customHeight="1" x14ac:dyDescent="0.3">
      <c r="A34" s="18"/>
      <c r="B34" s="19"/>
      <c r="C34" s="20"/>
      <c r="D34" s="18"/>
      <c r="E34" s="18"/>
      <c r="F34" s="5"/>
      <c r="G34" s="18"/>
      <c r="L34" s="11">
        <f t="shared" si="1"/>
        <v>1</v>
      </c>
    </row>
    <row r="35" spans="1:12" ht="20.100000000000001" customHeight="1" x14ac:dyDescent="0.3">
      <c r="A35" s="18"/>
      <c r="B35" s="19"/>
      <c r="C35" s="20"/>
      <c r="D35" s="18"/>
      <c r="E35" s="18"/>
      <c r="F35" s="5"/>
      <c r="G35" s="18"/>
      <c r="L35" s="11">
        <f t="shared" si="1"/>
        <v>1</v>
      </c>
    </row>
    <row r="36" spans="1:12" ht="20.100000000000001" customHeight="1" x14ac:dyDescent="0.3">
      <c r="A36" s="18"/>
      <c r="B36" s="19"/>
      <c r="C36" s="20"/>
      <c r="D36" s="18"/>
      <c r="E36" s="18"/>
      <c r="F36" s="5"/>
      <c r="G36" s="18"/>
      <c r="L36" s="11">
        <f t="shared" si="1"/>
        <v>1</v>
      </c>
    </row>
    <row r="37" spans="1:12" ht="20.100000000000001" customHeight="1" x14ac:dyDescent="0.3">
      <c r="A37" s="18"/>
      <c r="B37" s="19"/>
      <c r="C37" s="20"/>
      <c r="D37" s="18"/>
      <c r="E37" s="18"/>
      <c r="F37" s="5"/>
      <c r="G37" s="18"/>
      <c r="L37" s="11">
        <f t="shared" si="1"/>
        <v>1</v>
      </c>
    </row>
    <row r="38" spans="1:12" ht="20.100000000000001" customHeight="1" x14ac:dyDescent="0.3">
      <c r="A38" s="18"/>
      <c r="B38" s="19"/>
      <c r="C38" s="20"/>
      <c r="D38" s="18"/>
      <c r="E38" s="18"/>
      <c r="F38" s="5"/>
      <c r="G38" s="18"/>
      <c r="L38" s="11">
        <f t="shared" si="1"/>
        <v>1</v>
      </c>
    </row>
    <row r="39" spans="1:12" ht="20.100000000000001" customHeight="1" x14ac:dyDescent="0.3">
      <c r="A39" s="18"/>
      <c r="B39" s="19"/>
      <c r="C39" s="20"/>
      <c r="D39" s="18"/>
      <c r="E39" s="18"/>
      <c r="F39" s="5"/>
      <c r="G39" s="18"/>
      <c r="L39" s="11">
        <f t="shared" si="1"/>
        <v>1</v>
      </c>
    </row>
    <row r="40" spans="1:12" ht="20.100000000000001" customHeight="1" x14ac:dyDescent="0.3">
      <c r="A40" s="18"/>
      <c r="B40" s="19"/>
      <c r="C40" s="20"/>
      <c r="D40" s="18"/>
      <c r="E40" s="18"/>
      <c r="F40" s="5"/>
      <c r="G40" s="18"/>
      <c r="L40" s="11">
        <f t="shared" si="1"/>
        <v>1</v>
      </c>
    </row>
    <row r="41" spans="1:12" ht="20.100000000000001" customHeight="1" x14ac:dyDescent="0.3">
      <c r="A41" s="18"/>
      <c r="B41" s="19"/>
      <c r="C41" s="20"/>
      <c r="D41" s="18"/>
      <c r="E41" s="18"/>
      <c r="F41" s="5"/>
      <c r="G41" s="18"/>
      <c r="L41" s="11">
        <f t="shared" si="1"/>
        <v>1</v>
      </c>
    </row>
    <row r="42" spans="1:12" ht="20.100000000000001" customHeight="1" x14ac:dyDescent="0.3">
      <c r="A42" s="18"/>
      <c r="B42" s="19"/>
      <c r="C42" s="20"/>
      <c r="D42" s="18"/>
      <c r="E42" s="18"/>
      <c r="F42" s="5"/>
      <c r="G42" s="18"/>
      <c r="L42" s="11">
        <f t="shared" si="1"/>
        <v>1</v>
      </c>
    </row>
    <row r="43" spans="1:12" ht="20.100000000000001" customHeight="1" x14ac:dyDescent="0.3">
      <c r="A43" s="18"/>
      <c r="B43" s="19"/>
      <c r="C43" s="20"/>
      <c r="D43" s="18"/>
      <c r="E43" s="18"/>
      <c r="F43" s="5"/>
      <c r="G43" s="18"/>
      <c r="L43" s="11">
        <f t="shared" si="1"/>
        <v>1</v>
      </c>
    </row>
    <row r="44" spans="1:12" ht="20.100000000000001" customHeight="1" x14ac:dyDescent="0.3">
      <c r="A44" s="18"/>
      <c r="B44" s="19"/>
      <c r="C44" s="20"/>
      <c r="D44" s="18"/>
      <c r="E44" s="18"/>
      <c r="F44" s="5"/>
      <c r="G44" s="18"/>
      <c r="L44" s="11">
        <f t="shared" si="1"/>
        <v>1</v>
      </c>
    </row>
    <row r="45" spans="1:12" ht="20.100000000000001" customHeight="1" x14ac:dyDescent="0.3">
      <c r="A45" s="18"/>
      <c r="B45" s="19"/>
      <c r="C45" s="20"/>
      <c r="D45" s="18"/>
      <c r="E45" s="18"/>
      <c r="F45" s="5"/>
      <c r="G45" s="18"/>
      <c r="L45" s="11">
        <f t="shared" si="1"/>
        <v>1</v>
      </c>
    </row>
    <row r="46" spans="1:12" ht="20.100000000000001" customHeight="1" x14ac:dyDescent="0.3">
      <c r="A46" s="18"/>
      <c r="B46" s="19"/>
      <c r="C46" s="20"/>
      <c r="D46" s="18"/>
      <c r="E46" s="18"/>
      <c r="F46" s="5"/>
      <c r="G46" s="18"/>
      <c r="L46" s="11">
        <f t="shared" si="1"/>
        <v>1</v>
      </c>
    </row>
    <row r="47" spans="1:12" ht="20.100000000000001" customHeight="1" x14ac:dyDescent="0.3">
      <c r="A47" s="18"/>
      <c r="B47" s="19"/>
      <c r="C47" s="20"/>
      <c r="D47" s="18"/>
      <c r="E47" s="18"/>
      <c r="F47" s="5"/>
      <c r="G47" s="18"/>
      <c r="L47" s="11">
        <f t="shared" si="1"/>
        <v>1</v>
      </c>
    </row>
    <row r="48" spans="1:12" ht="20.100000000000001" customHeight="1" x14ac:dyDescent="0.3">
      <c r="A48" s="18"/>
      <c r="B48" s="19"/>
      <c r="C48" s="20"/>
      <c r="D48" s="18"/>
      <c r="E48" s="18"/>
      <c r="F48" s="5"/>
      <c r="G48" s="18"/>
      <c r="L48" s="11">
        <f t="shared" si="1"/>
        <v>1</v>
      </c>
    </row>
    <row r="49" spans="1:12" ht="20.100000000000001" customHeight="1" x14ac:dyDescent="0.3">
      <c r="A49" s="18"/>
      <c r="B49" s="19"/>
      <c r="C49" s="20"/>
      <c r="D49" s="18"/>
      <c r="E49" s="18"/>
      <c r="F49" s="5"/>
      <c r="G49" s="18"/>
      <c r="L49" s="11">
        <f t="shared" si="1"/>
        <v>1</v>
      </c>
    </row>
    <row r="50" spans="1:12" ht="20.100000000000001" customHeight="1" x14ac:dyDescent="0.3">
      <c r="A50" s="18"/>
      <c r="B50" s="19"/>
      <c r="C50" s="20"/>
      <c r="D50" s="18"/>
      <c r="E50" s="18"/>
      <c r="F50" s="5"/>
      <c r="G50" s="18"/>
      <c r="L50" s="11">
        <f t="shared" si="1"/>
        <v>1</v>
      </c>
    </row>
    <row r="51" spans="1:12" ht="20.100000000000001" customHeight="1" x14ac:dyDescent="0.3">
      <c r="A51" s="18"/>
      <c r="B51" s="19"/>
      <c r="C51" s="20"/>
      <c r="D51" s="18"/>
      <c r="E51" s="18"/>
      <c r="F51" s="5"/>
      <c r="G51" s="18"/>
      <c r="L51" s="11">
        <f t="shared" si="1"/>
        <v>1</v>
      </c>
    </row>
    <row r="52" spans="1:12" ht="20.100000000000001" customHeight="1" x14ac:dyDescent="0.3">
      <c r="A52" s="18"/>
      <c r="B52" s="19"/>
      <c r="C52" s="20"/>
      <c r="D52" s="18"/>
      <c r="E52" s="18"/>
      <c r="F52" s="5"/>
      <c r="G52" s="18"/>
      <c r="L52" s="11">
        <f t="shared" si="1"/>
        <v>1</v>
      </c>
    </row>
    <row r="53" spans="1:12" ht="20.100000000000001" customHeight="1" x14ac:dyDescent="0.3">
      <c r="A53" s="18"/>
      <c r="B53" s="19"/>
      <c r="C53" s="20"/>
      <c r="D53" s="18"/>
      <c r="E53" s="18"/>
      <c r="F53" s="5"/>
      <c r="G53" s="18"/>
      <c r="L53" s="11">
        <f t="shared" si="1"/>
        <v>1</v>
      </c>
    </row>
    <row r="54" spans="1:12" ht="20.100000000000001" customHeight="1" x14ac:dyDescent="0.3">
      <c r="A54" s="18"/>
      <c r="B54" s="19"/>
      <c r="C54" s="20"/>
      <c r="D54" s="18"/>
      <c r="E54" s="18"/>
      <c r="F54" s="5"/>
      <c r="G54" s="18"/>
      <c r="L54" s="11">
        <f t="shared" si="1"/>
        <v>1</v>
      </c>
    </row>
    <row r="55" spans="1:12" ht="20.100000000000001" customHeight="1" x14ac:dyDescent="0.3">
      <c r="A55" s="18"/>
      <c r="B55" s="19"/>
      <c r="C55" s="20"/>
      <c r="D55" s="18"/>
      <c r="E55" s="18"/>
      <c r="F55" s="5"/>
      <c r="G55" s="18"/>
      <c r="L55" s="11">
        <f t="shared" si="1"/>
        <v>1</v>
      </c>
    </row>
    <row r="56" spans="1:12" ht="20.100000000000001" customHeight="1" x14ac:dyDescent="0.3">
      <c r="A56" s="18"/>
      <c r="B56" s="19"/>
      <c r="C56" s="20"/>
      <c r="D56" s="18"/>
      <c r="E56" s="18"/>
      <c r="F56" s="5"/>
      <c r="G56" s="18"/>
      <c r="L56" s="11">
        <f t="shared" si="1"/>
        <v>1</v>
      </c>
    </row>
    <row r="57" spans="1:12" ht="20.100000000000001" customHeight="1" x14ac:dyDescent="0.3">
      <c r="A57" s="18"/>
      <c r="B57" s="19"/>
      <c r="C57" s="20"/>
      <c r="D57" s="18"/>
      <c r="E57" s="18"/>
      <c r="F57" s="5"/>
      <c r="G57" s="18"/>
      <c r="L57" s="11">
        <f t="shared" si="1"/>
        <v>1</v>
      </c>
    </row>
    <row r="58" spans="1:12" ht="20.100000000000001" customHeight="1" x14ac:dyDescent="0.3">
      <c r="A58" s="18"/>
      <c r="B58" s="19"/>
      <c r="C58" s="20"/>
      <c r="D58" s="18"/>
      <c r="E58" s="18"/>
      <c r="F58" s="5"/>
      <c r="G58" s="18"/>
      <c r="L58" s="11">
        <f t="shared" si="1"/>
        <v>1</v>
      </c>
    </row>
    <row r="59" spans="1:12" ht="20.100000000000001" customHeight="1" x14ac:dyDescent="0.3">
      <c r="A59" s="18"/>
      <c r="B59" s="19"/>
      <c r="C59" s="20"/>
      <c r="D59" s="18"/>
      <c r="E59" s="18"/>
      <c r="F59" s="5"/>
      <c r="G59" s="18"/>
      <c r="L59" s="11">
        <f t="shared" si="1"/>
        <v>1</v>
      </c>
    </row>
    <row r="60" spans="1:12" ht="20.100000000000001" customHeight="1" x14ac:dyDescent="0.3">
      <c r="A60" s="18"/>
      <c r="B60" s="19"/>
      <c r="C60" s="20"/>
      <c r="D60" s="18"/>
      <c r="E60" s="18"/>
      <c r="F60" s="5"/>
      <c r="G60" s="18"/>
      <c r="L60" s="11">
        <f t="shared" si="1"/>
        <v>1</v>
      </c>
    </row>
    <row r="61" spans="1:12" ht="20.100000000000001" customHeight="1" x14ac:dyDescent="0.3">
      <c r="A61" s="18"/>
      <c r="B61" s="19"/>
      <c r="C61" s="20"/>
      <c r="D61" s="18"/>
      <c r="E61" s="18"/>
      <c r="F61" s="5"/>
      <c r="G61" s="18"/>
      <c r="L61" s="11">
        <f t="shared" si="1"/>
        <v>1</v>
      </c>
    </row>
    <row r="62" spans="1:12" ht="20.100000000000001" customHeight="1" x14ac:dyDescent="0.3">
      <c r="A62" s="18"/>
      <c r="B62" s="19"/>
      <c r="C62" s="20"/>
      <c r="D62" s="18"/>
      <c r="E62" s="18"/>
      <c r="F62" s="5"/>
      <c r="G62" s="18"/>
      <c r="L62" s="11">
        <f t="shared" si="1"/>
        <v>1</v>
      </c>
    </row>
    <row r="63" spans="1:12" ht="20.100000000000001" customHeight="1" x14ac:dyDescent="0.3">
      <c r="A63" s="18"/>
      <c r="B63" s="19"/>
      <c r="C63" s="20"/>
      <c r="D63" s="18"/>
      <c r="E63" s="18"/>
      <c r="F63" s="5"/>
      <c r="G63" s="18"/>
      <c r="L63" s="11">
        <f t="shared" si="1"/>
        <v>1</v>
      </c>
    </row>
    <row r="64" spans="1:12" ht="20.100000000000001" customHeight="1" x14ac:dyDescent="0.3">
      <c r="A64" s="18"/>
      <c r="B64" s="19"/>
      <c r="C64" s="20"/>
      <c r="D64" s="18"/>
      <c r="E64" s="18"/>
      <c r="F64" s="5"/>
      <c r="G64" s="18"/>
      <c r="L64" s="11">
        <f t="shared" si="1"/>
        <v>1</v>
      </c>
    </row>
    <row r="65" spans="1:12" ht="20.100000000000001" customHeight="1" x14ac:dyDescent="0.3">
      <c r="A65" s="18"/>
      <c r="B65" s="19"/>
      <c r="C65" s="20"/>
      <c r="D65" s="18"/>
      <c r="E65" s="18"/>
      <c r="F65" s="5"/>
      <c r="G65" s="18"/>
      <c r="L65" s="11">
        <f t="shared" si="1"/>
        <v>1</v>
      </c>
    </row>
    <row r="66" spans="1:12" ht="20.100000000000001" customHeight="1" x14ac:dyDescent="0.3">
      <c r="A66" s="18"/>
      <c r="B66" s="19"/>
      <c r="C66" s="20"/>
      <c r="D66" s="18"/>
      <c r="E66" s="18"/>
      <c r="F66" s="5"/>
      <c r="G66" s="18"/>
      <c r="L66" s="11">
        <f t="shared" si="1"/>
        <v>1</v>
      </c>
    </row>
    <row r="67" spans="1:12" ht="20.100000000000001" customHeight="1" x14ac:dyDescent="0.3">
      <c r="A67" s="18"/>
      <c r="B67" s="19"/>
      <c r="C67" s="20"/>
      <c r="D67" s="18"/>
      <c r="E67" s="18"/>
      <c r="F67" s="5"/>
      <c r="G67" s="18"/>
      <c r="L67" s="11">
        <f t="shared" si="1"/>
        <v>1</v>
      </c>
    </row>
    <row r="68" spans="1:12" ht="20.100000000000001" customHeight="1" x14ac:dyDescent="0.3">
      <c r="A68" s="18"/>
      <c r="B68" s="19"/>
      <c r="C68" s="20"/>
      <c r="D68" s="18"/>
      <c r="E68" s="18"/>
      <c r="F68" s="5"/>
      <c r="G68" s="18"/>
      <c r="L68" s="11">
        <f t="shared" si="1"/>
        <v>1</v>
      </c>
    </row>
    <row r="69" spans="1:12" ht="20.100000000000001" customHeight="1" x14ac:dyDescent="0.3">
      <c r="A69" s="18"/>
      <c r="B69" s="19"/>
      <c r="C69" s="20"/>
      <c r="D69" s="18"/>
      <c r="E69" s="18"/>
      <c r="F69" s="5"/>
      <c r="G69" s="18"/>
      <c r="L69" s="11">
        <f t="shared" si="1"/>
        <v>1</v>
      </c>
    </row>
    <row r="70" spans="1:12" ht="20.100000000000001" customHeight="1" x14ac:dyDescent="0.3">
      <c r="A70" s="18"/>
      <c r="B70" s="19"/>
      <c r="C70" s="20"/>
      <c r="D70" s="18"/>
      <c r="E70" s="18"/>
      <c r="F70" s="5"/>
      <c r="G70" s="18"/>
      <c r="L70" s="11">
        <f t="shared" ref="L70:L133" si="2">MONTH(B70)</f>
        <v>1</v>
      </c>
    </row>
    <row r="71" spans="1:12" ht="20.100000000000001" customHeight="1" x14ac:dyDescent="0.3">
      <c r="A71" s="18"/>
      <c r="B71" s="19"/>
      <c r="C71" s="20"/>
      <c r="D71" s="18"/>
      <c r="E71" s="18"/>
      <c r="F71" s="5"/>
      <c r="G71" s="18"/>
      <c r="L71" s="11">
        <f t="shared" si="2"/>
        <v>1</v>
      </c>
    </row>
    <row r="72" spans="1:12" ht="20.100000000000001" customHeight="1" x14ac:dyDescent="0.3">
      <c r="A72" s="18"/>
      <c r="B72" s="19"/>
      <c r="C72" s="20"/>
      <c r="D72" s="18"/>
      <c r="E72" s="18"/>
      <c r="F72" s="5"/>
      <c r="G72" s="18"/>
      <c r="L72" s="11">
        <f t="shared" si="2"/>
        <v>1</v>
      </c>
    </row>
    <row r="73" spans="1:12" ht="20.100000000000001" customHeight="1" x14ac:dyDescent="0.3">
      <c r="A73" s="18"/>
      <c r="B73" s="19"/>
      <c r="C73" s="20"/>
      <c r="D73" s="18"/>
      <c r="E73" s="18"/>
      <c r="F73" s="5"/>
      <c r="G73" s="18"/>
      <c r="L73" s="11">
        <f t="shared" si="2"/>
        <v>1</v>
      </c>
    </row>
    <row r="74" spans="1:12" ht="20.100000000000001" customHeight="1" x14ac:dyDescent="0.3">
      <c r="A74" s="18"/>
      <c r="B74" s="19"/>
      <c r="C74" s="20"/>
      <c r="D74" s="18"/>
      <c r="E74" s="18"/>
      <c r="F74" s="5"/>
      <c r="G74" s="18"/>
      <c r="L74" s="11">
        <f t="shared" si="2"/>
        <v>1</v>
      </c>
    </row>
    <row r="75" spans="1:12" ht="20.100000000000001" customHeight="1" x14ac:dyDescent="0.3">
      <c r="A75" s="18"/>
      <c r="B75" s="19"/>
      <c r="C75" s="20"/>
      <c r="D75" s="18"/>
      <c r="E75" s="18"/>
      <c r="F75" s="5"/>
      <c r="G75" s="18"/>
      <c r="L75" s="11">
        <f t="shared" si="2"/>
        <v>1</v>
      </c>
    </row>
    <row r="76" spans="1:12" ht="20.100000000000001" customHeight="1" x14ac:dyDescent="0.3">
      <c r="A76" s="18"/>
      <c r="B76" s="19"/>
      <c r="C76" s="20"/>
      <c r="D76" s="18"/>
      <c r="E76" s="18"/>
      <c r="F76" s="5"/>
      <c r="G76" s="18"/>
      <c r="L76" s="11">
        <f t="shared" si="2"/>
        <v>1</v>
      </c>
    </row>
    <row r="77" spans="1:12" ht="20.100000000000001" customHeight="1" x14ac:dyDescent="0.3">
      <c r="A77" s="18"/>
      <c r="B77" s="19"/>
      <c r="C77" s="20"/>
      <c r="D77" s="18"/>
      <c r="E77" s="18"/>
      <c r="F77" s="5"/>
      <c r="G77" s="18"/>
      <c r="L77" s="11">
        <f t="shared" si="2"/>
        <v>1</v>
      </c>
    </row>
    <row r="78" spans="1:12" ht="20.100000000000001" customHeight="1" x14ac:dyDescent="0.3">
      <c r="A78" s="18"/>
      <c r="B78" s="19"/>
      <c r="C78" s="20"/>
      <c r="D78" s="18"/>
      <c r="E78" s="18"/>
      <c r="F78" s="5"/>
      <c r="G78" s="18"/>
      <c r="L78" s="11">
        <f t="shared" si="2"/>
        <v>1</v>
      </c>
    </row>
    <row r="79" spans="1:12" ht="20.100000000000001" customHeight="1" x14ac:dyDescent="0.3">
      <c r="A79" s="18"/>
      <c r="B79" s="19"/>
      <c r="C79" s="20"/>
      <c r="D79" s="18"/>
      <c r="E79" s="18"/>
      <c r="F79" s="5"/>
      <c r="G79" s="18"/>
      <c r="L79" s="11">
        <f t="shared" si="2"/>
        <v>1</v>
      </c>
    </row>
    <row r="80" spans="1:12" ht="20.100000000000001" customHeight="1" x14ac:dyDescent="0.3">
      <c r="A80" s="18"/>
      <c r="B80" s="19"/>
      <c r="C80" s="20"/>
      <c r="D80" s="18"/>
      <c r="E80" s="18"/>
      <c r="F80" s="5"/>
      <c r="G80" s="18"/>
      <c r="L80" s="11">
        <f t="shared" si="2"/>
        <v>1</v>
      </c>
    </row>
    <row r="81" spans="1:12" ht="20.100000000000001" customHeight="1" x14ac:dyDescent="0.3">
      <c r="A81" s="18"/>
      <c r="B81" s="19"/>
      <c r="C81" s="20"/>
      <c r="D81" s="18"/>
      <c r="E81" s="18"/>
      <c r="F81" s="5"/>
      <c r="G81" s="18"/>
      <c r="L81" s="11">
        <f t="shared" si="2"/>
        <v>1</v>
      </c>
    </row>
    <row r="82" spans="1:12" ht="20.100000000000001" customHeight="1" x14ac:dyDescent="0.3">
      <c r="A82" s="18"/>
      <c r="B82" s="19"/>
      <c r="C82" s="20"/>
      <c r="D82" s="18"/>
      <c r="E82" s="18"/>
      <c r="F82" s="5"/>
      <c r="G82" s="18"/>
      <c r="L82" s="11">
        <f t="shared" si="2"/>
        <v>1</v>
      </c>
    </row>
    <row r="83" spans="1:12" ht="20.100000000000001" customHeight="1" x14ac:dyDescent="0.3">
      <c r="A83" s="18"/>
      <c r="B83" s="19"/>
      <c r="C83" s="20"/>
      <c r="D83" s="18"/>
      <c r="E83" s="18"/>
      <c r="F83" s="5"/>
      <c r="G83" s="18"/>
      <c r="L83" s="11">
        <f t="shared" si="2"/>
        <v>1</v>
      </c>
    </row>
    <row r="84" spans="1:12" ht="20.100000000000001" customHeight="1" x14ac:dyDescent="0.3">
      <c r="A84" s="18"/>
      <c r="B84" s="19"/>
      <c r="C84" s="20"/>
      <c r="D84" s="18"/>
      <c r="E84" s="18"/>
      <c r="F84" s="5"/>
      <c r="G84" s="18"/>
      <c r="L84" s="11">
        <f t="shared" si="2"/>
        <v>1</v>
      </c>
    </row>
    <row r="85" spans="1:12" ht="20.100000000000001" customHeight="1" x14ac:dyDescent="0.3">
      <c r="A85" s="18"/>
      <c r="B85" s="19"/>
      <c r="C85" s="20"/>
      <c r="D85" s="18"/>
      <c r="E85" s="18"/>
      <c r="F85" s="5"/>
      <c r="G85" s="18"/>
      <c r="L85" s="11">
        <f t="shared" si="2"/>
        <v>1</v>
      </c>
    </row>
    <row r="86" spans="1:12" ht="20.100000000000001" customHeight="1" x14ac:dyDescent="0.3">
      <c r="A86" s="18"/>
      <c r="B86" s="19"/>
      <c r="C86" s="20"/>
      <c r="D86" s="18"/>
      <c r="E86" s="18"/>
      <c r="F86" s="5"/>
      <c r="G86" s="18"/>
      <c r="L86" s="11">
        <f t="shared" si="2"/>
        <v>1</v>
      </c>
    </row>
    <row r="87" spans="1:12" ht="20.100000000000001" customHeight="1" x14ac:dyDescent="0.3">
      <c r="A87" s="18"/>
      <c r="B87" s="19"/>
      <c r="C87" s="20"/>
      <c r="D87" s="18"/>
      <c r="E87" s="18"/>
      <c r="F87" s="5"/>
      <c r="G87" s="18"/>
      <c r="L87" s="11">
        <f t="shared" si="2"/>
        <v>1</v>
      </c>
    </row>
    <row r="88" spans="1:12" ht="20.100000000000001" customHeight="1" x14ac:dyDescent="0.3">
      <c r="A88" s="18"/>
      <c r="B88" s="19"/>
      <c r="C88" s="20"/>
      <c r="D88" s="18"/>
      <c r="E88" s="18"/>
      <c r="F88" s="5"/>
      <c r="G88" s="18"/>
      <c r="L88" s="11">
        <f t="shared" si="2"/>
        <v>1</v>
      </c>
    </row>
    <row r="89" spans="1:12" ht="20.100000000000001" customHeight="1" x14ac:dyDescent="0.3">
      <c r="A89" s="18"/>
      <c r="B89" s="19"/>
      <c r="C89" s="20"/>
      <c r="D89" s="18"/>
      <c r="E89" s="18"/>
      <c r="F89" s="5"/>
      <c r="G89" s="18"/>
      <c r="L89" s="11">
        <f t="shared" si="2"/>
        <v>1</v>
      </c>
    </row>
    <row r="90" spans="1:12" ht="20.100000000000001" customHeight="1" x14ac:dyDescent="0.3">
      <c r="A90" s="18"/>
      <c r="B90" s="19"/>
      <c r="C90" s="20"/>
      <c r="D90" s="18"/>
      <c r="E90" s="18"/>
      <c r="F90" s="5"/>
      <c r="G90" s="18"/>
      <c r="L90" s="11">
        <f t="shared" si="2"/>
        <v>1</v>
      </c>
    </row>
    <row r="91" spans="1:12" ht="20.100000000000001" customHeight="1" x14ac:dyDescent="0.3">
      <c r="A91" s="18"/>
      <c r="B91" s="19"/>
      <c r="C91" s="20"/>
      <c r="D91" s="18"/>
      <c r="E91" s="18"/>
      <c r="F91" s="5"/>
      <c r="G91" s="18"/>
      <c r="L91" s="11">
        <f t="shared" si="2"/>
        <v>1</v>
      </c>
    </row>
    <row r="92" spans="1:12" ht="20.100000000000001" customHeight="1" x14ac:dyDescent="0.3">
      <c r="A92" s="18"/>
      <c r="B92" s="19"/>
      <c r="C92" s="20"/>
      <c r="D92" s="18"/>
      <c r="E92" s="18"/>
      <c r="F92" s="5"/>
      <c r="G92" s="18"/>
      <c r="L92" s="11">
        <f t="shared" si="2"/>
        <v>1</v>
      </c>
    </row>
    <row r="93" spans="1:12" ht="20.100000000000001" customHeight="1" x14ac:dyDescent="0.3">
      <c r="A93" s="18"/>
      <c r="B93" s="19"/>
      <c r="C93" s="20"/>
      <c r="D93" s="18"/>
      <c r="E93" s="18"/>
      <c r="F93" s="5"/>
      <c r="G93" s="18"/>
      <c r="L93" s="11">
        <f t="shared" si="2"/>
        <v>1</v>
      </c>
    </row>
    <row r="94" spans="1:12" ht="20.100000000000001" customHeight="1" x14ac:dyDescent="0.3">
      <c r="A94" s="18"/>
      <c r="B94" s="19"/>
      <c r="C94" s="20"/>
      <c r="D94" s="18"/>
      <c r="E94" s="18"/>
      <c r="F94" s="5"/>
      <c r="G94" s="18"/>
      <c r="L94" s="11">
        <f t="shared" si="2"/>
        <v>1</v>
      </c>
    </row>
    <row r="95" spans="1:12" ht="20.100000000000001" customHeight="1" x14ac:dyDescent="0.3">
      <c r="A95" s="18"/>
      <c r="B95" s="19"/>
      <c r="C95" s="20"/>
      <c r="D95" s="18"/>
      <c r="E95" s="18"/>
      <c r="F95" s="5"/>
      <c r="G95" s="18"/>
      <c r="L95" s="11">
        <f t="shared" si="2"/>
        <v>1</v>
      </c>
    </row>
    <row r="96" spans="1:12" ht="20.100000000000001" customHeight="1" x14ac:dyDescent="0.3">
      <c r="A96" s="18"/>
      <c r="B96" s="19"/>
      <c r="C96" s="20"/>
      <c r="D96" s="18"/>
      <c r="E96" s="18"/>
      <c r="F96" s="5"/>
      <c r="G96" s="18"/>
      <c r="L96" s="11">
        <f t="shared" si="2"/>
        <v>1</v>
      </c>
    </row>
    <row r="97" spans="1:12" ht="20.100000000000001" customHeight="1" x14ac:dyDescent="0.3">
      <c r="A97" s="18"/>
      <c r="B97" s="18"/>
      <c r="C97" s="18"/>
      <c r="D97" s="18"/>
      <c r="E97" s="18"/>
      <c r="F97" s="21"/>
      <c r="G97" s="18"/>
      <c r="L97" s="11">
        <f t="shared" si="2"/>
        <v>1</v>
      </c>
    </row>
    <row r="98" spans="1:12" ht="20.100000000000001" customHeight="1" x14ac:dyDescent="0.3">
      <c r="A98" s="18"/>
      <c r="B98" s="18"/>
      <c r="C98" s="18"/>
      <c r="D98" s="18"/>
      <c r="E98" s="18"/>
      <c r="F98" s="21"/>
      <c r="G98" s="18"/>
      <c r="L98" s="11">
        <f t="shared" si="2"/>
        <v>1</v>
      </c>
    </row>
    <row r="99" spans="1:12" x14ac:dyDescent="0.3">
      <c r="A99" s="23"/>
      <c r="B99" s="23"/>
      <c r="C99" s="23"/>
      <c r="D99" s="23"/>
      <c r="E99" s="23"/>
      <c r="F99" s="23"/>
      <c r="L99" s="11">
        <f t="shared" si="2"/>
        <v>1</v>
      </c>
    </row>
    <row r="100" spans="1:12" x14ac:dyDescent="0.3">
      <c r="A100" s="23"/>
      <c r="B100" s="23"/>
      <c r="C100" s="23"/>
      <c r="D100" s="23"/>
      <c r="E100" s="23"/>
      <c r="F100" s="23"/>
      <c r="L100" s="11">
        <f t="shared" si="2"/>
        <v>1</v>
      </c>
    </row>
    <row r="101" spans="1:12" x14ac:dyDescent="0.3">
      <c r="A101" s="23"/>
      <c r="B101" s="23"/>
      <c r="C101" s="23"/>
      <c r="D101" s="23"/>
      <c r="E101" s="23"/>
      <c r="F101" s="23"/>
      <c r="L101" s="11">
        <f t="shared" si="2"/>
        <v>1</v>
      </c>
    </row>
    <row r="102" spans="1:12" x14ac:dyDescent="0.3">
      <c r="A102" s="23"/>
      <c r="B102" s="23"/>
      <c r="C102" s="23"/>
      <c r="D102" s="23"/>
      <c r="E102" s="23"/>
      <c r="F102" s="23"/>
      <c r="L102" s="11">
        <f t="shared" si="2"/>
        <v>1</v>
      </c>
    </row>
    <row r="103" spans="1:12" x14ac:dyDescent="0.3">
      <c r="A103" s="23"/>
      <c r="B103" s="23"/>
      <c r="C103" s="23"/>
      <c r="D103" s="23"/>
      <c r="E103" s="23"/>
      <c r="F103" s="23"/>
      <c r="L103" s="11">
        <f t="shared" si="2"/>
        <v>1</v>
      </c>
    </row>
    <row r="104" spans="1:12" x14ac:dyDescent="0.3">
      <c r="A104" s="23"/>
      <c r="B104" s="23"/>
      <c r="C104" s="23"/>
      <c r="D104" s="23"/>
      <c r="E104" s="23"/>
      <c r="F104" s="23"/>
      <c r="L104" s="11">
        <f t="shared" si="2"/>
        <v>1</v>
      </c>
    </row>
    <row r="105" spans="1:12" x14ac:dyDescent="0.3">
      <c r="A105" s="23"/>
      <c r="B105" s="23"/>
      <c r="C105" s="23"/>
      <c r="D105" s="23"/>
      <c r="E105" s="23"/>
      <c r="F105" s="23"/>
      <c r="L105" s="11">
        <f t="shared" si="2"/>
        <v>1</v>
      </c>
    </row>
    <row r="106" spans="1:12" x14ac:dyDescent="0.3">
      <c r="A106" s="23"/>
      <c r="B106" s="23"/>
      <c r="C106" s="23"/>
      <c r="D106" s="23"/>
      <c r="E106" s="23"/>
      <c r="F106" s="23"/>
      <c r="L106" s="11">
        <f t="shared" si="2"/>
        <v>1</v>
      </c>
    </row>
    <row r="107" spans="1:12" x14ac:dyDescent="0.3">
      <c r="A107" s="23"/>
      <c r="B107" s="23"/>
      <c r="C107" s="23"/>
      <c r="D107" s="23"/>
      <c r="E107" s="23"/>
      <c r="F107" s="23"/>
      <c r="L107" s="11">
        <f t="shared" si="2"/>
        <v>1</v>
      </c>
    </row>
    <row r="108" spans="1:12" x14ac:dyDescent="0.3">
      <c r="A108" s="23"/>
      <c r="B108" s="23"/>
      <c r="C108" s="23"/>
      <c r="D108" s="23"/>
      <c r="E108" s="23"/>
      <c r="F108" s="23"/>
      <c r="L108" s="11">
        <f t="shared" si="2"/>
        <v>1</v>
      </c>
    </row>
    <row r="109" spans="1:12" x14ac:dyDescent="0.3">
      <c r="A109" s="23"/>
      <c r="B109" s="23"/>
      <c r="C109" s="23"/>
      <c r="D109" s="23"/>
      <c r="E109" s="23"/>
      <c r="F109" s="23"/>
      <c r="L109" s="11">
        <f t="shared" si="2"/>
        <v>1</v>
      </c>
    </row>
    <row r="110" spans="1:12" x14ac:dyDescent="0.3">
      <c r="A110" s="23"/>
      <c r="B110" s="23"/>
      <c r="C110" s="23"/>
      <c r="D110" s="23"/>
      <c r="E110" s="23"/>
      <c r="F110" s="23"/>
      <c r="L110" s="11">
        <f t="shared" si="2"/>
        <v>1</v>
      </c>
    </row>
    <row r="111" spans="1:12" x14ac:dyDescent="0.3">
      <c r="A111" s="23"/>
      <c r="B111" s="23"/>
      <c r="C111" s="23"/>
      <c r="D111" s="23"/>
      <c r="E111" s="23"/>
      <c r="F111" s="23"/>
      <c r="L111" s="11">
        <f t="shared" si="2"/>
        <v>1</v>
      </c>
    </row>
    <row r="112" spans="1:12" x14ac:dyDescent="0.3">
      <c r="A112" s="23"/>
      <c r="B112" s="23"/>
      <c r="C112" s="23"/>
      <c r="D112" s="23"/>
      <c r="E112" s="23"/>
      <c r="F112" s="23"/>
      <c r="L112" s="11">
        <f t="shared" si="2"/>
        <v>1</v>
      </c>
    </row>
    <row r="113" spans="1:12" x14ac:dyDescent="0.3">
      <c r="A113" s="23"/>
      <c r="B113" s="23"/>
      <c r="C113" s="23"/>
      <c r="D113" s="23"/>
      <c r="E113" s="23"/>
      <c r="F113" s="23"/>
      <c r="L113" s="11">
        <f t="shared" si="2"/>
        <v>1</v>
      </c>
    </row>
    <row r="114" spans="1:12" x14ac:dyDescent="0.3">
      <c r="A114" s="23"/>
      <c r="B114" s="23"/>
      <c r="C114" s="23"/>
      <c r="D114" s="23"/>
      <c r="E114" s="23"/>
      <c r="F114" s="23"/>
      <c r="L114" s="11">
        <f t="shared" si="2"/>
        <v>1</v>
      </c>
    </row>
    <row r="115" spans="1:12" x14ac:dyDescent="0.3">
      <c r="A115" s="23"/>
      <c r="B115" s="23"/>
      <c r="C115" s="23"/>
      <c r="D115" s="23"/>
      <c r="E115" s="23"/>
      <c r="F115" s="23"/>
      <c r="L115" s="11">
        <f t="shared" si="2"/>
        <v>1</v>
      </c>
    </row>
    <row r="116" spans="1:12" x14ac:dyDescent="0.3">
      <c r="A116" s="23"/>
      <c r="B116" s="23"/>
      <c r="C116" s="23"/>
      <c r="D116" s="23"/>
      <c r="E116" s="23"/>
      <c r="F116" s="23"/>
      <c r="L116" s="11">
        <f t="shared" si="2"/>
        <v>1</v>
      </c>
    </row>
    <row r="117" spans="1:12" x14ac:dyDescent="0.3">
      <c r="A117" s="23"/>
      <c r="B117" s="23"/>
      <c r="C117" s="23"/>
      <c r="D117" s="23"/>
      <c r="E117" s="23"/>
      <c r="F117" s="23"/>
      <c r="L117" s="11">
        <f t="shared" si="2"/>
        <v>1</v>
      </c>
    </row>
    <row r="118" spans="1:12" x14ac:dyDescent="0.3">
      <c r="A118" s="23"/>
      <c r="B118" s="23"/>
      <c r="C118" s="23"/>
      <c r="D118" s="23"/>
      <c r="E118" s="23"/>
      <c r="F118" s="23"/>
      <c r="L118" s="11">
        <f t="shared" si="2"/>
        <v>1</v>
      </c>
    </row>
    <row r="119" spans="1:12" x14ac:dyDescent="0.3">
      <c r="A119" s="23"/>
      <c r="B119" s="23"/>
      <c r="C119" s="23"/>
      <c r="D119" s="23"/>
      <c r="E119" s="23"/>
      <c r="F119" s="23"/>
      <c r="L119" s="11">
        <f t="shared" si="2"/>
        <v>1</v>
      </c>
    </row>
    <row r="120" spans="1:12" x14ac:dyDescent="0.3">
      <c r="A120" s="23"/>
      <c r="B120" s="23"/>
      <c r="C120" s="23"/>
      <c r="D120" s="23"/>
      <c r="E120" s="23"/>
      <c r="F120" s="23"/>
      <c r="L120" s="11">
        <f t="shared" si="2"/>
        <v>1</v>
      </c>
    </row>
    <row r="121" spans="1:12" x14ac:dyDescent="0.3">
      <c r="A121" s="23"/>
      <c r="B121" s="23"/>
      <c r="C121" s="23"/>
      <c r="D121" s="23"/>
      <c r="E121" s="23"/>
      <c r="F121" s="23"/>
      <c r="L121" s="11">
        <f t="shared" si="2"/>
        <v>1</v>
      </c>
    </row>
    <row r="122" spans="1:12" x14ac:dyDescent="0.3">
      <c r="A122" s="23"/>
      <c r="B122" s="23"/>
      <c r="C122" s="23"/>
      <c r="D122" s="23"/>
      <c r="E122" s="23"/>
      <c r="F122" s="23"/>
      <c r="L122" s="11">
        <f t="shared" si="2"/>
        <v>1</v>
      </c>
    </row>
    <row r="123" spans="1:12" x14ac:dyDescent="0.3">
      <c r="A123" s="23"/>
      <c r="B123" s="23"/>
      <c r="C123" s="23"/>
      <c r="D123" s="23"/>
      <c r="E123" s="23"/>
      <c r="F123" s="23"/>
      <c r="L123" s="11">
        <f t="shared" si="2"/>
        <v>1</v>
      </c>
    </row>
    <row r="124" spans="1:12" x14ac:dyDescent="0.3">
      <c r="A124" s="23"/>
      <c r="B124" s="23"/>
      <c r="C124" s="23"/>
      <c r="D124" s="23"/>
      <c r="E124" s="23"/>
      <c r="F124" s="23"/>
      <c r="L124" s="11">
        <f t="shared" si="2"/>
        <v>1</v>
      </c>
    </row>
    <row r="125" spans="1:12" x14ac:dyDescent="0.3">
      <c r="A125" s="23"/>
      <c r="B125" s="23"/>
      <c r="C125" s="23"/>
      <c r="D125" s="23"/>
      <c r="E125" s="23"/>
      <c r="F125" s="23"/>
      <c r="L125" s="11">
        <f t="shared" si="2"/>
        <v>1</v>
      </c>
    </row>
    <row r="126" spans="1:12" x14ac:dyDescent="0.3">
      <c r="A126" s="23"/>
      <c r="B126" s="23"/>
      <c r="C126" s="23"/>
      <c r="D126" s="23"/>
      <c r="E126" s="23"/>
      <c r="F126" s="23"/>
      <c r="L126" s="11">
        <f t="shared" si="2"/>
        <v>1</v>
      </c>
    </row>
    <row r="127" spans="1:12" x14ac:dyDescent="0.3">
      <c r="A127" s="23"/>
      <c r="B127" s="23"/>
      <c r="C127" s="23"/>
      <c r="D127" s="23"/>
      <c r="E127" s="23"/>
      <c r="F127" s="23"/>
      <c r="L127" s="11">
        <f t="shared" si="2"/>
        <v>1</v>
      </c>
    </row>
    <row r="128" spans="1:12" x14ac:dyDescent="0.3">
      <c r="A128" s="23"/>
      <c r="B128" s="23"/>
      <c r="C128" s="23"/>
      <c r="D128" s="23"/>
      <c r="E128" s="23"/>
      <c r="F128" s="23"/>
      <c r="L128" s="11">
        <f t="shared" si="2"/>
        <v>1</v>
      </c>
    </row>
    <row r="129" spans="1:12" x14ac:dyDescent="0.3">
      <c r="A129" s="23"/>
      <c r="B129" s="23"/>
      <c r="C129" s="23"/>
      <c r="D129" s="23"/>
      <c r="E129" s="23"/>
      <c r="F129" s="23"/>
      <c r="L129" s="11">
        <f t="shared" si="2"/>
        <v>1</v>
      </c>
    </row>
    <row r="130" spans="1:12" x14ac:dyDescent="0.3">
      <c r="A130" s="23"/>
      <c r="B130" s="23"/>
      <c r="C130" s="23"/>
      <c r="D130" s="23"/>
      <c r="E130" s="23"/>
      <c r="F130" s="23"/>
      <c r="L130" s="11">
        <f t="shared" si="2"/>
        <v>1</v>
      </c>
    </row>
    <row r="131" spans="1:12" x14ac:dyDescent="0.3">
      <c r="A131" s="23"/>
      <c r="B131" s="23"/>
      <c r="C131" s="23"/>
      <c r="D131" s="23"/>
      <c r="E131" s="23"/>
      <c r="F131" s="23"/>
      <c r="L131" s="11">
        <f t="shared" si="2"/>
        <v>1</v>
      </c>
    </row>
    <row r="132" spans="1:12" x14ac:dyDescent="0.3">
      <c r="A132" s="23"/>
      <c r="B132" s="23"/>
      <c r="C132" s="23"/>
      <c r="D132" s="23"/>
      <c r="E132" s="23"/>
      <c r="F132" s="23"/>
      <c r="L132" s="11">
        <f t="shared" si="2"/>
        <v>1</v>
      </c>
    </row>
    <row r="133" spans="1:12" x14ac:dyDescent="0.3">
      <c r="A133" s="23"/>
      <c r="B133" s="23"/>
      <c r="C133" s="23"/>
      <c r="D133" s="23"/>
      <c r="E133" s="23"/>
      <c r="F133" s="23"/>
      <c r="L133" s="11">
        <f t="shared" si="2"/>
        <v>1</v>
      </c>
    </row>
    <row r="134" spans="1:12" x14ac:dyDescent="0.3">
      <c r="A134" s="23"/>
      <c r="B134" s="23"/>
      <c r="C134" s="23"/>
      <c r="D134" s="23"/>
      <c r="E134" s="23"/>
      <c r="F134" s="23"/>
      <c r="L134" s="11">
        <f t="shared" ref="L134:L144" si="3">MONTH(B134)</f>
        <v>1</v>
      </c>
    </row>
    <row r="135" spans="1:12" x14ac:dyDescent="0.3">
      <c r="A135" s="23"/>
      <c r="B135" s="23"/>
      <c r="C135" s="23"/>
      <c r="D135" s="23"/>
      <c r="E135" s="23"/>
      <c r="F135" s="23"/>
      <c r="L135" s="11">
        <f t="shared" si="3"/>
        <v>1</v>
      </c>
    </row>
    <row r="136" spans="1:12" x14ac:dyDescent="0.3">
      <c r="A136" s="23"/>
      <c r="B136" s="23"/>
      <c r="C136" s="23"/>
      <c r="D136" s="23"/>
      <c r="E136" s="23"/>
      <c r="F136" s="23"/>
      <c r="L136" s="11">
        <f t="shared" si="3"/>
        <v>1</v>
      </c>
    </row>
    <row r="137" spans="1:12" x14ac:dyDescent="0.3">
      <c r="A137" s="23"/>
      <c r="B137" s="23"/>
      <c r="C137" s="23"/>
      <c r="D137" s="23"/>
      <c r="E137" s="23"/>
      <c r="F137" s="23"/>
      <c r="L137" s="11">
        <f t="shared" si="3"/>
        <v>1</v>
      </c>
    </row>
    <row r="138" spans="1:12" x14ac:dyDescent="0.3">
      <c r="A138" s="23"/>
      <c r="B138" s="23"/>
      <c r="C138" s="23"/>
      <c r="D138" s="23"/>
      <c r="E138" s="23"/>
      <c r="F138" s="23"/>
      <c r="L138" s="11">
        <f t="shared" si="3"/>
        <v>1</v>
      </c>
    </row>
    <row r="139" spans="1:12" x14ac:dyDescent="0.3">
      <c r="A139" s="23"/>
      <c r="B139" s="23"/>
      <c r="C139" s="23"/>
      <c r="D139" s="23"/>
      <c r="E139" s="23"/>
      <c r="F139" s="23"/>
      <c r="L139" s="11">
        <f t="shared" si="3"/>
        <v>1</v>
      </c>
    </row>
    <row r="140" spans="1:12" x14ac:dyDescent="0.3">
      <c r="A140" s="23"/>
      <c r="B140" s="23"/>
      <c r="C140" s="23"/>
      <c r="D140" s="23"/>
      <c r="E140" s="23"/>
      <c r="F140" s="23"/>
      <c r="L140" s="11">
        <f t="shared" si="3"/>
        <v>1</v>
      </c>
    </row>
    <row r="141" spans="1:12" x14ac:dyDescent="0.3">
      <c r="A141" s="23"/>
      <c r="B141" s="23"/>
      <c r="C141" s="23"/>
      <c r="D141" s="23"/>
      <c r="E141" s="23"/>
      <c r="F141" s="23"/>
      <c r="L141" s="11">
        <f t="shared" si="3"/>
        <v>1</v>
      </c>
    </row>
    <row r="142" spans="1:12" x14ac:dyDescent="0.3">
      <c r="A142" s="23"/>
      <c r="B142" s="23"/>
      <c r="C142" s="23"/>
      <c r="D142" s="23"/>
      <c r="E142" s="23"/>
      <c r="F142" s="23"/>
      <c r="L142" s="11">
        <f t="shared" si="3"/>
        <v>1</v>
      </c>
    </row>
    <row r="143" spans="1:12" x14ac:dyDescent="0.3">
      <c r="A143" s="23"/>
      <c r="B143" s="23"/>
      <c r="C143" s="23"/>
      <c r="D143" s="23"/>
      <c r="E143" s="23"/>
      <c r="F143" s="23"/>
      <c r="L143" s="11">
        <f t="shared" si="3"/>
        <v>1</v>
      </c>
    </row>
    <row r="144" spans="1:12" x14ac:dyDescent="0.3">
      <c r="A144" s="23"/>
      <c r="B144" s="23"/>
      <c r="C144" s="23"/>
      <c r="D144" s="23"/>
      <c r="E144" s="23"/>
      <c r="F144" s="23"/>
      <c r="L144" s="11">
        <f t="shared" si="3"/>
        <v>1</v>
      </c>
    </row>
    <row r="145" spans="1:6" x14ac:dyDescent="0.3">
      <c r="A145" s="23"/>
      <c r="B145" s="23"/>
      <c r="C145" s="23"/>
      <c r="D145" s="23"/>
      <c r="E145" s="23"/>
      <c r="F145" s="23"/>
    </row>
    <row r="146" spans="1:6" x14ac:dyDescent="0.3">
      <c r="A146" s="23"/>
      <c r="B146" s="23"/>
      <c r="C146" s="23"/>
      <c r="D146" s="23"/>
      <c r="E146" s="23"/>
      <c r="F146" s="23"/>
    </row>
    <row r="147" spans="1:6" x14ac:dyDescent="0.3">
      <c r="A147" s="23"/>
      <c r="B147" s="23"/>
      <c r="C147" s="23"/>
      <c r="D147" s="23"/>
      <c r="E147" s="23"/>
      <c r="F147" s="23"/>
    </row>
    <row r="148" spans="1:6" x14ac:dyDescent="0.3">
      <c r="A148" s="23"/>
      <c r="B148" s="23"/>
      <c r="C148" s="23"/>
      <c r="D148" s="23"/>
      <c r="E148" s="23"/>
      <c r="F148" s="23"/>
    </row>
    <row r="149" spans="1:6" x14ac:dyDescent="0.3">
      <c r="A149" s="23"/>
      <c r="B149" s="23"/>
      <c r="C149" s="23"/>
      <c r="D149" s="23"/>
      <c r="E149" s="23"/>
      <c r="F149" s="23"/>
    </row>
    <row r="150" spans="1:6" x14ac:dyDescent="0.3">
      <c r="A150" s="23"/>
      <c r="B150" s="23"/>
      <c r="C150" s="23"/>
      <c r="D150" s="23"/>
      <c r="E150" s="23"/>
      <c r="F150" s="23"/>
    </row>
    <row r="151" spans="1:6" x14ac:dyDescent="0.3">
      <c r="A151" s="23"/>
      <c r="B151" s="23"/>
      <c r="C151" s="23"/>
      <c r="D151" s="23"/>
      <c r="E151" s="23"/>
      <c r="F151" s="23"/>
    </row>
    <row r="152" spans="1:6" x14ac:dyDescent="0.3">
      <c r="A152" s="23"/>
      <c r="B152" s="23"/>
      <c r="C152" s="23"/>
      <c r="D152" s="23"/>
      <c r="E152" s="23"/>
      <c r="F152" s="23"/>
    </row>
  </sheetData>
  <autoFilter ref="A3:G33" xr:uid="{03CD209E-47B6-4BF4-BB94-46BDE9BBA0E6}">
    <filterColumn colId="1">
      <filters blank="1"/>
    </filterColumn>
  </autoFilter>
  <mergeCells count="2">
    <mergeCell ref="A4:B4"/>
    <mergeCell ref="A1:G1"/>
  </mergeCells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3E765-F46F-417B-9115-C9A1EE0E934B}">
  <dimension ref="B1:J14"/>
  <sheetViews>
    <sheetView workbookViewId="0">
      <selection activeCell="D4" sqref="D4"/>
    </sheetView>
  </sheetViews>
  <sheetFormatPr defaultRowHeight="16.5" x14ac:dyDescent="0.3"/>
  <cols>
    <col min="2" max="3" width="16.25" customWidth="1"/>
    <col min="4" max="4" width="16.25" style="33" customWidth="1"/>
    <col min="5" max="5" width="16.5" style="33" customWidth="1"/>
  </cols>
  <sheetData>
    <row r="1" spans="2:10" ht="39" customHeight="1" x14ac:dyDescent="0.3">
      <c r="B1" s="104" t="s">
        <v>27</v>
      </c>
      <c r="C1" s="104"/>
      <c r="D1" s="104"/>
      <c r="E1" s="104"/>
    </row>
    <row r="2" spans="2:10" ht="24" customHeight="1" x14ac:dyDescent="0.3">
      <c r="B2" s="37"/>
      <c r="C2" s="38" t="s">
        <v>29</v>
      </c>
      <c r="D2" s="39" t="s">
        <v>30</v>
      </c>
      <c r="E2" s="40" t="s">
        <v>31</v>
      </c>
    </row>
    <row r="3" spans="2:10" ht="24" hidden="1" customHeight="1" x14ac:dyDescent="0.3">
      <c r="B3" s="41" t="s">
        <v>20</v>
      </c>
      <c r="C3" s="36">
        <v>6000000</v>
      </c>
      <c r="D3" s="36">
        <f>SUMIF(기관운영업무추진비!$F$5:$F$317,$B3,기관운영업무추진비!$C$5:$C$317)</f>
        <v>4266530</v>
      </c>
      <c r="E3" s="42">
        <f>C3-D3</f>
        <v>1733470</v>
      </c>
    </row>
    <row r="4" spans="2:10" ht="24" customHeight="1" x14ac:dyDescent="0.3">
      <c r="B4" s="41" t="s">
        <v>23</v>
      </c>
      <c r="C4" s="36">
        <v>1300000</v>
      </c>
      <c r="D4" s="36">
        <f>SUMIF(기관운영업무추진비!$F$5:$F$317,$B4,기관운영업무추진비!$C$5:$C$317)</f>
        <v>626000</v>
      </c>
      <c r="E4" s="42">
        <f t="shared" ref="E4:E10" si="0">C4-D4</f>
        <v>674000</v>
      </c>
    </row>
    <row r="5" spans="2:10" ht="24" customHeight="1" x14ac:dyDescent="0.3">
      <c r="B5" s="41" t="s">
        <v>22</v>
      </c>
      <c r="C5" s="36">
        <v>1300000</v>
      </c>
      <c r="D5" s="36">
        <f>SUMIF(기관운영업무추진비!$F$5:$F$317,$B5,기관운영업무추진비!$C$5:$C$317)</f>
        <v>600000</v>
      </c>
      <c r="E5" s="42">
        <f t="shared" si="0"/>
        <v>700000</v>
      </c>
    </row>
    <row r="6" spans="2:10" ht="24" customHeight="1" x14ac:dyDescent="0.3">
      <c r="B6" s="41" t="s">
        <v>25</v>
      </c>
      <c r="C6" s="36">
        <v>1300000</v>
      </c>
      <c r="D6" s="36">
        <f>SUMIF(기관운영업무추진비!$F$5:$F$317,$B6,기관운영업무추진비!$C$5:$C$317)</f>
        <v>300000</v>
      </c>
      <c r="E6" s="42">
        <f t="shared" si="0"/>
        <v>1000000</v>
      </c>
    </row>
    <row r="7" spans="2:10" ht="24" customHeight="1" x14ac:dyDescent="0.3">
      <c r="B7" s="41" t="s">
        <v>24</v>
      </c>
      <c r="C7" s="36">
        <v>1300000</v>
      </c>
      <c r="D7" s="36">
        <f>SUMIF(기관운영업무추진비!$F$5:$F$317,$B7,기관운영업무추진비!$C$5:$C$317)</f>
        <v>750000</v>
      </c>
      <c r="E7" s="42">
        <f t="shared" si="0"/>
        <v>550000</v>
      </c>
      <c r="J7" s="48"/>
    </row>
    <row r="8" spans="2:10" ht="24" customHeight="1" x14ac:dyDescent="0.3">
      <c r="B8" s="41" t="s">
        <v>28</v>
      </c>
      <c r="C8" s="36">
        <v>1300000</v>
      </c>
      <c r="D8" s="36">
        <f>SUMIF(기관운영업무추진비!$F$5:$F$317,$B8,기관운영업무추진비!$C$5:$C$317)</f>
        <v>377700</v>
      </c>
      <c r="E8" s="42">
        <f t="shared" si="0"/>
        <v>922300</v>
      </c>
    </row>
    <row r="9" spans="2:10" ht="24" customHeight="1" x14ac:dyDescent="0.3">
      <c r="B9" s="41" t="s">
        <v>26</v>
      </c>
      <c r="C9" s="36">
        <v>1300000</v>
      </c>
      <c r="D9" s="36">
        <f>SUMIF(기관운영업무추진비!$F$5:$F$317,$B9,기관운영업무추진비!$C$5:$C$317)</f>
        <v>899400</v>
      </c>
      <c r="E9" s="42">
        <f t="shared" si="0"/>
        <v>400600</v>
      </c>
      <c r="I9" s="48"/>
    </row>
    <row r="10" spans="2:10" ht="24" customHeight="1" x14ac:dyDescent="0.3">
      <c r="B10" s="43" t="s">
        <v>21</v>
      </c>
      <c r="C10" s="44">
        <v>1300000</v>
      </c>
      <c r="D10" s="44">
        <f>SUMIF(기관운영업무추진비!$F$5:$F$317,$B10,기관운영업무추진비!$C$5:$C$317)</f>
        <v>390000</v>
      </c>
      <c r="E10" s="45">
        <f t="shared" si="0"/>
        <v>910000</v>
      </c>
    </row>
    <row r="11" spans="2:10" ht="24" customHeight="1" x14ac:dyDescent="0.3"/>
    <row r="12" spans="2:10" ht="24" customHeight="1" x14ac:dyDescent="0.3">
      <c r="B12" s="1"/>
    </row>
    <row r="13" spans="2:10" ht="24" customHeight="1" x14ac:dyDescent="0.3"/>
    <row r="14" spans="2:10" ht="24" customHeight="1" x14ac:dyDescent="0.3"/>
  </sheetData>
  <mergeCells count="1">
    <mergeCell ref="B1:E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업무추진비 집행내역</vt:lpstr>
      <vt:lpstr>기관운영업무추진비</vt:lpstr>
      <vt:lpstr>시책추진업무추진비</vt:lpstr>
      <vt:lpstr>정원가산업무추진비</vt:lpstr>
      <vt:lpstr>기타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경리1</dc:creator>
  <cp:lastModifiedBy>user</cp:lastModifiedBy>
  <cp:lastPrinted>2021-02-15T02:12:40Z</cp:lastPrinted>
  <dcterms:created xsi:type="dcterms:W3CDTF">2017-06-01T09:32:34Z</dcterms:created>
  <dcterms:modified xsi:type="dcterms:W3CDTF">2023-08-09T00:25:59Z</dcterms:modified>
</cp:coreProperties>
</file>