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55" yWindow="2865" windowWidth="15480" windowHeight="9165" activeTab="0"/>
  </bookViews>
  <sheets>
    <sheet name="12월" sheetId="1" r:id="rId1"/>
    <sheet name="11월" sheetId="2" r:id="rId2"/>
    <sheet name="10월" sheetId="3" r:id="rId3"/>
    <sheet name="9월" sheetId="4" r:id="rId4"/>
    <sheet name="8월" sheetId="5" r:id="rId5"/>
    <sheet name="7월" sheetId="6" r:id="rId6"/>
    <sheet name="6월 " sheetId="7" r:id="rId7"/>
    <sheet name="5월" sheetId="8" r:id="rId8"/>
    <sheet name="4월" sheetId="9" r:id="rId9"/>
    <sheet name="3월" sheetId="10" r:id="rId10"/>
    <sheet name="2월" sheetId="11" r:id="rId11"/>
    <sheet name="1월" sheetId="12" r:id="rId12"/>
  </sheets>
  <definedNames>
    <definedName name="기관운영_업무추진비" localSheetId="2">'10월'!$A$4</definedName>
    <definedName name="기관운영_업무추진비" localSheetId="1">'11월'!$A$4</definedName>
    <definedName name="기관운영_업무추진비" localSheetId="0">'12월'!$A$4</definedName>
    <definedName name="기관운영_업무추진비" localSheetId="11">'1월'!$A$4</definedName>
    <definedName name="기관운영_업무추진비" localSheetId="10">'2월'!$A$4</definedName>
    <definedName name="기관운영_업무추진비" localSheetId="9">'3월'!$A$4</definedName>
    <definedName name="기관운영_업무추진비" localSheetId="8">'4월'!$A$4</definedName>
    <definedName name="기관운영_업무추진비" localSheetId="7">'5월'!$A$4</definedName>
    <definedName name="기관운영_업무추진비" localSheetId="6">'6월 '!$A$4</definedName>
    <definedName name="기관운영_업무추진비" localSheetId="5">'7월'!$A$4</definedName>
    <definedName name="기관운영_업무추진비" localSheetId="4">'8월'!$A$4</definedName>
    <definedName name="기관운영_업무추진비" localSheetId="3">'9월'!$A$4</definedName>
    <definedName name="기관운영_업무추진비">#REF!</definedName>
    <definedName name="시책추진_업무추진비" localSheetId="2">'10월'!$A$12</definedName>
    <definedName name="시책추진_업무추진비" localSheetId="1">'11월'!$A$12</definedName>
    <definedName name="시책추진_업무추진비" localSheetId="0">'12월'!$A$13</definedName>
    <definedName name="시책추진_업무추진비" localSheetId="11">'1월'!$A$12</definedName>
    <definedName name="시책추진_업무추진비" localSheetId="10">'2월'!$A$12</definedName>
    <definedName name="시책추진_업무추진비" localSheetId="9">'3월'!$A$12</definedName>
    <definedName name="시책추진_업무추진비" localSheetId="8">'4월'!$A$12</definedName>
    <definedName name="시책추진_업무추진비" localSheetId="7">'5월'!$A$12</definedName>
    <definedName name="시책추진_업무추진비" localSheetId="6">'6월 '!$A$12</definedName>
    <definedName name="시책추진_업무추진비" localSheetId="5">'7월'!$A$12</definedName>
    <definedName name="시책추진_업무추진비" localSheetId="4">'8월'!$A$12</definedName>
    <definedName name="시책추진_업무추진비" localSheetId="3">'9월'!$A$12</definedName>
    <definedName name="시책추진_업무추진비">#REF!</definedName>
    <definedName name="정원가산_업무추진비" localSheetId="2">'10월'!#REF!</definedName>
    <definedName name="정원가산_업무추진비" localSheetId="1">'11월'!#REF!</definedName>
    <definedName name="정원가산_업무추진비" localSheetId="0">'12월'!#REF!</definedName>
    <definedName name="정원가산_업무추진비" localSheetId="11">'1월'!#REF!</definedName>
    <definedName name="정원가산_업무추진비" localSheetId="10">'2월'!#REF!</definedName>
    <definedName name="정원가산_업무추진비" localSheetId="9">'3월'!#REF!</definedName>
    <definedName name="정원가산_업무추진비" localSheetId="8">'4월'!#REF!</definedName>
    <definedName name="정원가산_업무추진비" localSheetId="7">'5월'!#REF!</definedName>
    <definedName name="정원가산_업무추진비" localSheetId="6">'6월 '!#REF!</definedName>
    <definedName name="정원가산_업무추진비" localSheetId="5">'7월'!#REF!</definedName>
    <definedName name="정원가산_업무추진비" localSheetId="4">'8월'!#REF!</definedName>
    <definedName name="정원가산_업무추진비" localSheetId="3">'9월'!#REF!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<sst xmlns="http://schemas.openxmlformats.org/spreadsheetml/2006/main" count="216" uniqueCount="93">
  <si>
    <t>구     분</t>
  </si>
  <si>
    <t>예산액</t>
  </si>
  <si>
    <t>사용일시</t>
  </si>
  <si>
    <t>사용액</t>
  </si>
  <si>
    <t>사용  내역</t>
  </si>
  <si>
    <t xml:space="preserve">
기관운영
업무추진비</t>
  </si>
  <si>
    <t>시책추진
업무추진비</t>
  </si>
  <si>
    <t>전월까지
집행액</t>
  </si>
  <si>
    <t>잔액</t>
  </si>
  <si>
    <t>집행율(%)</t>
  </si>
  <si>
    <t>집행액</t>
  </si>
  <si>
    <t>2016년 1월 업무추진비 집행 세부내역(평택소방서)</t>
  </si>
  <si>
    <t>소방보조인력 전역자 격려 간담회 비용</t>
  </si>
  <si>
    <t>수원지검 평택지청장 취임 축하 화분(동양난) 구입</t>
  </si>
  <si>
    <t>소방보조인력 격려 간담회 비용</t>
  </si>
  <si>
    <t>평택경찰서장 취임 축하 화분 구입</t>
  </si>
  <si>
    <t>소방보조인력 배우자 출산 축하선물(기저귀) 구입</t>
  </si>
  <si>
    <t>소속 상근직원 경조사비(소방사 000)</t>
  </si>
  <si>
    <t>2016년 2월 업무추진비 집행 세부내역(평택소방서)</t>
  </si>
  <si>
    <t>퇴직소방공무원 초청 간담회 비용</t>
  </si>
  <si>
    <t>경기도의회 소관 상임위원회 의원 경조사비(도의원 000)</t>
  </si>
  <si>
    <t>소속 상근직원 경조사비(소방장 000)</t>
  </si>
  <si>
    <t>소속 상근직원 경조사비(소방령 000)</t>
  </si>
  <si>
    <t>소속 상근직원 격려금 지출(소방경 000)</t>
  </si>
  <si>
    <t>명예퇴직자(소방위 000) 기념품(지갑및벨트세트) 구입 비용</t>
  </si>
  <si>
    <t>2016년 3월 업무추진비 집행 세부내역(평택소방서)</t>
  </si>
  <si>
    <t>소속 상근직원 경조사비(소방사 이현배)</t>
  </si>
  <si>
    <t>소속 상근직원 경조사비(상방 000)</t>
  </si>
  <si>
    <t>소속 상근직원 경조사비(소방사 000)</t>
  </si>
  <si>
    <t>천안함 피격 6주기 추모행사 화환 구입</t>
  </si>
  <si>
    <t>관할구역 업무 유관기관 경조사비 지출(평택세관장 장녀 결혼)</t>
  </si>
  <si>
    <t>국회,도의원 및 업무추진 유관기관 기념품(곶감) 구입</t>
  </si>
  <si>
    <t>시책홍보를 위한 평택시 주재기자 간담회 비용</t>
  </si>
  <si>
    <t>2016년 4월 업무추진비 집행 세부내역(평택소방서)</t>
  </si>
  <si>
    <t>교육훈련시설(장비) 협조체제 구축을 위한 경기도소방학교 간담회</t>
  </si>
  <si>
    <t>관할구역 업무 유관기관 경조사비 지출(평택세무서장 장녀 결혼)</t>
  </si>
  <si>
    <t>소속 상근직원 경조사비(소방사 000)</t>
  </si>
  <si>
    <t>소속 상근직원 경조사비(상방 000)</t>
  </si>
  <si>
    <t>2016년 5월 업무추진비 집행 세부내역(평택소방서)</t>
  </si>
  <si>
    <t>소방공무원 신규채용 업무협조체제 구축을 위한 간담회 비용</t>
  </si>
  <si>
    <t>신임소방공무원 업무추진 간담회 비용</t>
  </si>
  <si>
    <t>119구급대 활성화를 위한 소통 간담회 비용</t>
  </si>
  <si>
    <t>소속 상근직원 경조사비(소방장 000)</t>
  </si>
  <si>
    <t>소속 상근직원 경조사비(소방교 000)</t>
  </si>
  <si>
    <t>2016년 6월 업무추진비 집행 세부내역(평택소방서)</t>
  </si>
  <si>
    <t>소방정책 공유를 위한 국회의원 업무추진 간담회 비용</t>
  </si>
  <si>
    <t>순직소방인 위패봉안식 화환 구입 비용</t>
  </si>
  <si>
    <t>소통의장 소금데이 간담회 다과 구입 비용</t>
  </si>
  <si>
    <t>소속 상근직원 경조사비(소방위 000)</t>
  </si>
  <si>
    <t>평택,송탄소방서 협조체제 강화를 위한 안전정책 간담회 비용</t>
  </si>
  <si>
    <t>2016년 7월 업무추진비 집행 세부내역(평택소방서)</t>
  </si>
  <si>
    <t>소방관련업체 간담회 다과 구입 비용</t>
  </si>
  <si>
    <t>SG생활안전 자매결연 협약식 다과 구입 비용</t>
  </si>
  <si>
    <t>유해화학물질팀 업무추진 격려 간담회 비용</t>
  </si>
  <si>
    <t>2016년 8월 업무추진비 집행 세부내역(평택소방서)</t>
  </si>
  <si>
    <t>소방정책 소통을 위한 경기도의원 초청 간담회 비용</t>
  </si>
  <si>
    <t>소속 상근직원 경조사비(소방교 000)</t>
  </si>
  <si>
    <t>2016년 9월 업무추진비 집행 세부내역(평택소방서)</t>
  </si>
  <si>
    <t>도의원 기념품(아로니아 선물세트) 구입</t>
  </si>
  <si>
    <t>의용소방대 연합회 기념품(장뜨락 고추장세트) 구입</t>
  </si>
  <si>
    <t>기관단체 소소심 홍보 기념품(차량용 소화기) 구입</t>
  </si>
  <si>
    <t>화재취약대상 현장확인행정 위문품(배,포도) 구입 비용</t>
  </si>
  <si>
    <t>공단특별의용소방대 업무협의회 비용</t>
  </si>
  <si>
    <t>전통시장 현장확인행정 및 간담회 비용</t>
  </si>
  <si>
    <t>소속 상근직원 경조사비(소방교 000)</t>
  </si>
  <si>
    <t>소속 상근직원 경조사비(소방장 00)</t>
  </si>
  <si>
    <t>관할구역 업무 유관기관 경조사비 지출(평택교육장 차녀 결혼)</t>
  </si>
  <si>
    <t>소속 상근직원 경조사비(소방경 000)</t>
  </si>
  <si>
    <t>소방홍보 활성화를 위한 평택시 기자 간담회 비용</t>
  </si>
  <si>
    <t>의용소방대 생명지킴이 119수호천사 격려품 구입비용 지급</t>
  </si>
  <si>
    <t>2016년 10월 업무추진비 집행 세부내역(평택소방서)</t>
  </si>
  <si>
    <t>순직 소방공무원 추모 및 유가족 간담회 비용 지급</t>
  </si>
  <si>
    <t>소속 상근직원 경조사비(소방위 000)</t>
  </si>
  <si>
    <t>119구급대 발전을 위한 간담회</t>
  </si>
  <si>
    <t>소방기술경연대회 성공적 개최 격려 간담회</t>
  </si>
  <si>
    <t>소방행정과 직원 격려 간담회</t>
  </si>
  <si>
    <t>의용소방대 생명지킴이 119수호천사 격려품 구입비용 지급</t>
  </si>
  <si>
    <t>2016년 11월 업무추진비 집행 세부내역(평택소방서)</t>
  </si>
  <si>
    <t>2016년 12월 업무추진비 집행 세부내역(평택소방서)</t>
  </si>
  <si>
    <t>내방객 접대용 다과 등 구입비용</t>
  </si>
  <si>
    <t>소방력 보유 기관.업체 간담회 비용</t>
  </si>
  <si>
    <t>겨울철 재난현장 대응능력 강화를 위한 간담회 비용</t>
  </si>
  <si>
    <t>故이병곤 소방령 흉상 제막식 행사 담당부서 격려 간담회 비용</t>
  </si>
  <si>
    <t>2016년 하반기 구급대원 간담회 비용 지급</t>
  </si>
  <si>
    <t>소속 상근직원 경조사비 지출(소방사 000)</t>
  </si>
  <si>
    <t>2016. 의용소방대 간담회 비용</t>
  </si>
  <si>
    <t>유관기관(평택세무서) 간담회</t>
  </si>
  <si>
    <t>2016년 소방안전정책 간담회</t>
  </si>
  <si>
    <t>소방용수시설 관련부서 간담회 비용</t>
  </si>
  <si>
    <t>故이병곤 소방령 순직1주기 흉상제막식에 따른 다과류 구입</t>
  </si>
  <si>
    <t>소속 상근직원 격려금 지출(소방경 000)</t>
  </si>
  <si>
    <t>*안중센터 동절기 현장활동대원 격려 간담회 지원</t>
  </si>
  <si>
    <t>故이병곤 소방령 순직1주기 흉상제막식에 따른 떡, 음료 구입 비용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</si>
</sst>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"/>
    <numFmt numFmtId="185" formatCode="m&quot;월&quot;\ d&quot;일&quot;;@"/>
    <numFmt numFmtId="186" formatCode="#,##0;[Red]#,##0"/>
    <numFmt numFmtId="187" formatCode="#,##0_);[Red]\(#,##0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8"/>
      <name val="휴먼둥근헤드라인"/>
      <family val="1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4"/>
      <color indexed="8"/>
      <name val="맑은 고딕"/>
      <family val="3"/>
    </font>
    <font>
      <sz val="10"/>
      <color indexed="8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4"/>
      <color rgb="FF000000"/>
      <name val="Calibri"/>
      <family val="3"/>
    </font>
    <font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1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47" fillId="0" borderId="0" xfId="0" applyFont="1" applyAlignment="1">
      <alignment horizontal="justify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right" vertical="center"/>
    </xf>
    <xf numFmtId="14" fontId="48" fillId="0" borderId="11" xfId="0" applyNumberFormat="1" applyFont="1" applyFill="1" applyBorder="1" applyAlignment="1">
      <alignment horizontal="center" vertical="center"/>
    </xf>
    <xf numFmtId="3" fontId="48" fillId="0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41" fontId="5" fillId="18" borderId="10" xfId="79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41" fontId="5" fillId="18" borderId="10" xfId="79" applyFont="1" applyFill="1" applyBorder="1" applyAlignment="1">
      <alignment horizontal="center" vertical="center" shrinkToFit="1"/>
    </xf>
    <xf numFmtId="178" fontId="4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41" fontId="6" fillId="10" borderId="10" xfId="79" applyFont="1" applyFill="1" applyBorder="1" applyAlignment="1">
      <alignment vertical="center"/>
    </xf>
    <xf numFmtId="184" fontId="6" fillId="10" borderId="15" xfId="79" applyNumberFormat="1" applyFont="1" applyFill="1" applyBorder="1" applyAlignment="1">
      <alignment vertical="center"/>
    </xf>
    <xf numFmtId="14" fontId="48" fillId="0" borderId="16" xfId="0" applyNumberFormat="1" applyFont="1" applyFill="1" applyBorder="1" applyAlignment="1">
      <alignment horizontal="center" vertical="center"/>
    </xf>
    <xf numFmtId="3" fontId="48" fillId="0" borderId="16" xfId="0" applyNumberFormat="1" applyFont="1" applyFill="1" applyBorder="1" applyAlignment="1">
      <alignment horizontal="right" vertical="center"/>
    </xf>
    <xf numFmtId="178" fontId="4" fillId="0" borderId="17" xfId="0" applyNumberFormat="1" applyFont="1" applyBorder="1" applyAlignment="1">
      <alignment vertical="center"/>
    </xf>
    <xf numFmtId="41" fontId="6" fillId="10" borderId="17" xfId="79" applyFont="1" applyFill="1" applyBorder="1" applyAlignment="1">
      <alignment vertical="center"/>
    </xf>
    <xf numFmtId="0" fontId="0" fillId="0" borderId="0" xfId="0" applyAlignment="1">
      <alignment vertical="center"/>
    </xf>
    <xf numFmtId="0" fontId="48" fillId="0" borderId="16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3" fontId="48" fillId="0" borderId="20" xfId="0" applyNumberFormat="1" applyFont="1" applyFill="1" applyBorder="1" applyAlignment="1">
      <alignment horizontal="center" vertical="center"/>
    </xf>
    <xf numFmtId="3" fontId="48" fillId="0" borderId="21" xfId="0" applyNumberFormat="1" applyFont="1" applyFill="1" applyBorder="1" applyAlignment="1">
      <alignment horizontal="center" vertical="center"/>
    </xf>
    <xf numFmtId="3" fontId="48" fillId="0" borderId="22" xfId="0" applyNumberFormat="1" applyFont="1" applyFill="1" applyBorder="1" applyAlignment="1">
      <alignment horizontal="center" vertical="center"/>
    </xf>
    <xf numFmtId="3" fontId="48" fillId="0" borderId="23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24" xfId="0" applyNumberFormat="1" applyFont="1" applyFill="1" applyBorder="1" applyAlignment="1">
      <alignment horizontal="center" vertical="center"/>
    </xf>
    <xf numFmtId="3" fontId="48" fillId="0" borderId="25" xfId="0" applyNumberFormat="1" applyFont="1" applyFill="1" applyBorder="1" applyAlignment="1">
      <alignment horizontal="center" vertical="center"/>
    </xf>
    <xf numFmtId="3" fontId="48" fillId="0" borderId="26" xfId="0" applyNumberFormat="1" applyFont="1" applyFill="1" applyBorder="1" applyAlignment="1">
      <alignment horizontal="center" vertical="center"/>
    </xf>
    <xf numFmtId="3" fontId="48" fillId="0" borderId="27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41" fontId="5" fillId="33" borderId="16" xfId="79" applyFont="1" applyFill="1" applyBorder="1" applyAlignment="1">
      <alignment horizontal="center" vertical="center" shrinkToFit="1"/>
    </xf>
    <xf numFmtId="41" fontId="5" fillId="33" borderId="19" xfId="79" applyFont="1" applyFill="1" applyBorder="1" applyAlignment="1">
      <alignment horizontal="center" vertical="center" shrinkToFit="1"/>
    </xf>
    <xf numFmtId="41" fontId="5" fillId="33" borderId="30" xfId="79" applyFont="1" applyFill="1" applyBorder="1" applyAlignment="1">
      <alignment horizontal="center" vertical="center" shrinkToFit="1"/>
    </xf>
    <xf numFmtId="3" fontId="48" fillId="0" borderId="31" xfId="0" applyNumberFormat="1" applyFont="1" applyFill="1" applyBorder="1" applyAlignment="1">
      <alignment horizontal="center" vertical="center"/>
    </xf>
    <xf numFmtId="3" fontId="48" fillId="0" borderId="32" xfId="0" applyNumberFormat="1" applyFont="1" applyFill="1" applyBorder="1" applyAlignment="1">
      <alignment horizontal="center" vertical="center"/>
    </xf>
    <xf numFmtId="3" fontId="48" fillId="0" borderId="33" xfId="0" applyNumberFormat="1" applyFont="1" applyFill="1" applyBorder="1" applyAlignment="1">
      <alignment horizontal="center" vertical="center"/>
    </xf>
  </cellXfs>
  <cellStyles count="96">
    <cellStyle name="Normal" xfId="0"/>
    <cellStyle name="20% - 강조색1" xfId="15"/>
    <cellStyle name="20% - 강조색1 2" xfId="16"/>
    <cellStyle name="20% - 강조색2" xfId="17"/>
    <cellStyle name="20% - 강조색2 2" xfId="18"/>
    <cellStyle name="20% - 강조색3" xfId="19"/>
    <cellStyle name="20% - 강조색3 2" xfId="20"/>
    <cellStyle name="20% - 강조색4" xfId="21"/>
    <cellStyle name="20% - 강조색4 2" xfId="22"/>
    <cellStyle name="20% - 강조색5" xfId="23"/>
    <cellStyle name="20% - 강조색5 2" xfId="24"/>
    <cellStyle name="20% - 강조색6" xfId="25"/>
    <cellStyle name="20% - 강조색6 2" xfId="26"/>
    <cellStyle name="40% - 강조색1" xfId="27"/>
    <cellStyle name="40% - 강조색1 2" xfId="28"/>
    <cellStyle name="40% - 강조색2" xfId="29"/>
    <cellStyle name="40% - 강조색2 2" xfId="30"/>
    <cellStyle name="40% - 강조색3" xfId="31"/>
    <cellStyle name="40% - 강조색3 2" xfId="32"/>
    <cellStyle name="40% - 강조색4" xfId="33"/>
    <cellStyle name="40% - 강조색4 2" xfId="34"/>
    <cellStyle name="40% - 강조색5" xfId="35"/>
    <cellStyle name="40% - 강조색5 2" xfId="36"/>
    <cellStyle name="40% - 강조색6" xfId="37"/>
    <cellStyle name="40% - 강조색6 2" xfId="38"/>
    <cellStyle name="60% - 강조색1" xfId="39"/>
    <cellStyle name="60% - 강조색1 2" xfId="40"/>
    <cellStyle name="60% - 강조색2" xfId="41"/>
    <cellStyle name="60% - 강조색2 2" xfId="42"/>
    <cellStyle name="60% - 강조색3" xfId="43"/>
    <cellStyle name="60% - 강조색3 2" xfId="44"/>
    <cellStyle name="60% - 강조색4" xfId="45"/>
    <cellStyle name="60% - 강조색4 2" xfId="46"/>
    <cellStyle name="60% - 강조색5" xfId="47"/>
    <cellStyle name="60% - 강조색5 2" xfId="48"/>
    <cellStyle name="60% - 강조색6" xfId="49"/>
    <cellStyle name="60% - 강조색6 2" xfId="50"/>
    <cellStyle name="강조색1" xfId="51"/>
    <cellStyle name="강조색1 2" xfId="52"/>
    <cellStyle name="강조색2" xfId="53"/>
    <cellStyle name="강조색2 2" xfId="54"/>
    <cellStyle name="강조색3" xfId="55"/>
    <cellStyle name="강조색3 2" xfId="56"/>
    <cellStyle name="강조색4" xfId="57"/>
    <cellStyle name="강조색4 2" xfId="58"/>
    <cellStyle name="강조색5" xfId="59"/>
    <cellStyle name="강조색5 2" xfId="60"/>
    <cellStyle name="강조색6" xfId="61"/>
    <cellStyle name="강조색6 2" xfId="62"/>
    <cellStyle name="경고문" xfId="63"/>
    <cellStyle name="경고문 2" xfId="64"/>
    <cellStyle name="계산" xfId="65"/>
    <cellStyle name="계산 2" xfId="66"/>
    <cellStyle name="나쁨" xfId="67"/>
    <cellStyle name="나쁨 2" xfId="68"/>
    <cellStyle name="메모" xfId="69"/>
    <cellStyle name="메모 2" xfId="70"/>
    <cellStyle name="Percent" xfId="71"/>
    <cellStyle name="보통" xfId="72"/>
    <cellStyle name="보통 2" xfId="73"/>
    <cellStyle name="설명 텍스트" xfId="74"/>
    <cellStyle name="설명 텍스트 2" xfId="75"/>
    <cellStyle name="셀 확인" xfId="76"/>
    <cellStyle name="셀 확인 2" xfId="77"/>
    <cellStyle name="Comma" xfId="78"/>
    <cellStyle name="Comma [0]" xfId="79"/>
    <cellStyle name="쉼표 [0] 2" xfId="80"/>
    <cellStyle name="쉼표 [0] 3" xfId="81"/>
    <cellStyle name="연결된 셀" xfId="82"/>
    <cellStyle name="연결된 셀 2" xfId="83"/>
    <cellStyle name="Followed Hyperlink" xfId="84"/>
    <cellStyle name="요약" xfId="85"/>
    <cellStyle name="요약 2" xfId="86"/>
    <cellStyle name="입력" xfId="87"/>
    <cellStyle name="입력 2" xfId="88"/>
    <cellStyle name="제목" xfId="89"/>
    <cellStyle name="제목 1" xfId="90"/>
    <cellStyle name="제목 1 2" xfId="91"/>
    <cellStyle name="제목 2" xfId="92"/>
    <cellStyle name="제목 2 2" xfId="93"/>
    <cellStyle name="제목 3" xfId="94"/>
    <cellStyle name="제목 3 2" xfId="95"/>
    <cellStyle name="제목 4" xfId="96"/>
    <cellStyle name="제목 4 2" xfId="97"/>
    <cellStyle name="제목 5" xfId="98"/>
    <cellStyle name="좋음" xfId="99"/>
    <cellStyle name="좋음 2" xfId="100"/>
    <cellStyle name="출력" xfId="101"/>
    <cellStyle name="출력 2" xfId="102"/>
    <cellStyle name="Currency" xfId="103"/>
    <cellStyle name="Currency [0]" xfId="104"/>
    <cellStyle name="표준 2" xfId="105"/>
    <cellStyle name="표준 2 2" xfId="106"/>
    <cellStyle name="표준 2 3" xfId="107"/>
    <cellStyle name="표준 3" xfId="108"/>
    <cellStyle name="Hyperlink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85" zoomScaleNormal="85" zoomScalePageLayoutView="0" workbookViewId="0" topLeftCell="A1">
      <selection activeCell="B26" sqref="B26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30" t="s">
        <v>78</v>
      </c>
      <c r="B1" s="30"/>
      <c r="C1" s="30"/>
      <c r="D1" s="30"/>
      <c r="E1" s="30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31" t="s">
        <v>5</v>
      </c>
      <c r="B4" s="10">
        <v>4400000</v>
      </c>
      <c r="C4" s="11"/>
      <c r="D4" s="22">
        <f>SUM(D5:D12)</f>
        <v>1231520</v>
      </c>
      <c r="E4" s="12"/>
      <c r="F4" s="22">
        <v>3168370</v>
      </c>
      <c r="G4" s="22">
        <f>F4+D4</f>
        <v>4399890</v>
      </c>
      <c r="H4" s="22">
        <f>B4-D4-F4</f>
        <v>110</v>
      </c>
      <c r="I4" s="23">
        <f>G4/B4*100</f>
        <v>99.99749999999999</v>
      </c>
    </row>
    <row r="5" spans="1:9" ht="26.25" customHeight="1">
      <c r="A5" s="31"/>
      <c r="B5" s="32"/>
      <c r="C5" s="24">
        <v>42705</v>
      </c>
      <c r="D5" s="6">
        <v>354900</v>
      </c>
      <c r="E5" s="13" t="s">
        <v>83</v>
      </c>
      <c r="F5" s="35"/>
      <c r="G5" s="36"/>
      <c r="H5" s="36"/>
      <c r="I5" s="37"/>
    </row>
    <row r="6" spans="1:9" ht="26.25" customHeight="1">
      <c r="A6" s="31"/>
      <c r="B6" s="33"/>
      <c r="C6" s="24">
        <v>42711</v>
      </c>
      <c r="D6" s="6">
        <v>184000</v>
      </c>
      <c r="E6" s="13" t="s">
        <v>82</v>
      </c>
      <c r="F6" s="38"/>
      <c r="G6" s="39"/>
      <c r="H6" s="39"/>
      <c r="I6" s="40"/>
    </row>
    <row r="7" spans="1:9" ht="26.25" customHeight="1">
      <c r="A7" s="31"/>
      <c r="B7" s="33"/>
      <c r="C7" s="5">
        <v>42711</v>
      </c>
      <c r="D7" s="6">
        <v>50000</v>
      </c>
      <c r="E7" s="28" t="s">
        <v>90</v>
      </c>
      <c r="F7" s="38"/>
      <c r="G7" s="39"/>
      <c r="H7" s="39"/>
      <c r="I7" s="40"/>
    </row>
    <row r="8" spans="1:9" ht="26.25" customHeight="1">
      <c r="A8" s="31"/>
      <c r="B8" s="33"/>
      <c r="C8" s="5">
        <v>42718</v>
      </c>
      <c r="D8" s="6">
        <v>218000</v>
      </c>
      <c r="E8" s="13" t="s">
        <v>81</v>
      </c>
      <c r="F8" s="38"/>
      <c r="G8" s="39"/>
      <c r="H8" s="39"/>
      <c r="I8" s="40"/>
    </row>
    <row r="9" spans="1:9" ht="26.25" customHeight="1">
      <c r="A9" s="31"/>
      <c r="B9" s="33"/>
      <c r="C9" s="5">
        <v>42720</v>
      </c>
      <c r="D9" s="6">
        <v>240000</v>
      </c>
      <c r="E9" s="13" t="s">
        <v>80</v>
      </c>
      <c r="F9" s="38"/>
      <c r="G9" s="39"/>
      <c r="H9" s="39"/>
      <c r="I9" s="40"/>
    </row>
    <row r="10" spans="1:9" s="28" customFormat="1" ht="26.25" customHeight="1">
      <c r="A10" s="31"/>
      <c r="B10" s="33"/>
      <c r="C10" s="5">
        <v>42723</v>
      </c>
      <c r="D10" s="6">
        <v>50000</v>
      </c>
      <c r="E10" s="13" t="s">
        <v>84</v>
      </c>
      <c r="F10" s="38"/>
      <c r="G10" s="39"/>
      <c r="H10" s="39"/>
      <c r="I10" s="40"/>
    </row>
    <row r="11" spans="1:9" ht="26.25" customHeight="1">
      <c r="A11" s="31"/>
      <c r="B11" s="33"/>
      <c r="C11" s="5">
        <v>42734</v>
      </c>
      <c r="D11" s="6">
        <v>65620</v>
      </c>
      <c r="E11" s="13" t="s">
        <v>79</v>
      </c>
      <c r="F11" s="38"/>
      <c r="G11" s="39"/>
      <c r="H11" s="39"/>
      <c r="I11" s="40"/>
    </row>
    <row r="12" spans="1:9" ht="26.25" customHeight="1">
      <c r="A12" s="31"/>
      <c r="B12" s="34"/>
      <c r="C12" s="5">
        <v>42717</v>
      </c>
      <c r="D12" s="6">
        <v>69000</v>
      </c>
      <c r="E12" s="13" t="s">
        <v>91</v>
      </c>
      <c r="F12" s="41"/>
      <c r="G12" s="42"/>
      <c r="H12" s="42"/>
      <c r="I12" s="43"/>
    </row>
    <row r="13" spans="1:13" ht="26.25" customHeight="1">
      <c r="A13" s="31" t="s">
        <v>6</v>
      </c>
      <c r="B13" s="14">
        <v>5000000</v>
      </c>
      <c r="C13" s="26"/>
      <c r="D13" s="27">
        <f>SUM(D14:D19)</f>
        <v>3024390</v>
      </c>
      <c r="E13" s="12"/>
      <c r="F13" s="22">
        <v>1974850</v>
      </c>
      <c r="G13" s="22">
        <f>F13+D13</f>
        <v>4999240</v>
      </c>
      <c r="H13" s="22">
        <f>B13-D13-F13</f>
        <v>760</v>
      </c>
      <c r="I13" s="23">
        <f>G13/B13*100</f>
        <v>99.98479999999999</v>
      </c>
      <c r="M13" s="4"/>
    </row>
    <row r="14" spans="1:9" ht="26.25" customHeight="1">
      <c r="A14" s="31"/>
      <c r="B14" s="46"/>
      <c r="C14" s="5">
        <v>42711</v>
      </c>
      <c r="D14" s="6">
        <v>1350000</v>
      </c>
      <c r="E14" s="13" t="s">
        <v>92</v>
      </c>
      <c r="F14" s="35"/>
      <c r="G14" s="36"/>
      <c r="H14" s="36"/>
      <c r="I14" s="37"/>
    </row>
    <row r="15" spans="1:9" ht="26.25" customHeight="1">
      <c r="A15" s="31"/>
      <c r="B15" s="47"/>
      <c r="C15" s="5">
        <v>42711</v>
      </c>
      <c r="D15" s="6">
        <v>502390</v>
      </c>
      <c r="E15" s="13" t="s">
        <v>89</v>
      </c>
      <c r="F15" s="38"/>
      <c r="G15" s="39"/>
      <c r="H15" s="39"/>
      <c r="I15" s="40"/>
    </row>
    <row r="16" spans="1:9" ht="26.25" customHeight="1">
      <c r="A16" s="31"/>
      <c r="B16" s="47"/>
      <c r="C16" s="5">
        <v>42723</v>
      </c>
      <c r="D16" s="6">
        <v>135000</v>
      </c>
      <c r="E16" s="13" t="s">
        <v>88</v>
      </c>
      <c r="F16" s="38"/>
      <c r="G16" s="39"/>
      <c r="H16" s="39"/>
      <c r="I16" s="40"/>
    </row>
    <row r="17" spans="1:9" ht="26.25" customHeight="1">
      <c r="A17" s="31"/>
      <c r="B17" s="47"/>
      <c r="C17" s="5">
        <v>42725</v>
      </c>
      <c r="D17" s="6">
        <v>480000</v>
      </c>
      <c r="E17" s="13" t="s">
        <v>87</v>
      </c>
      <c r="F17" s="38"/>
      <c r="G17" s="39"/>
      <c r="H17" s="39"/>
      <c r="I17" s="40"/>
    </row>
    <row r="18" spans="1:9" s="28" customFormat="1" ht="26.25" customHeight="1">
      <c r="A18" s="44"/>
      <c r="B18" s="47"/>
      <c r="C18" s="24">
        <v>42727</v>
      </c>
      <c r="D18" s="25">
        <v>101000</v>
      </c>
      <c r="E18" s="29" t="s">
        <v>86</v>
      </c>
      <c r="F18" s="38"/>
      <c r="G18" s="39"/>
      <c r="H18" s="39"/>
      <c r="I18" s="40"/>
    </row>
    <row r="19" spans="1:9" ht="26.25" customHeight="1" thickBot="1">
      <c r="A19" s="45"/>
      <c r="B19" s="48"/>
      <c r="C19" s="7">
        <v>42732</v>
      </c>
      <c r="D19" s="8">
        <v>456000</v>
      </c>
      <c r="E19" s="21" t="s">
        <v>85</v>
      </c>
      <c r="F19" s="49"/>
      <c r="G19" s="50"/>
      <c r="H19" s="50"/>
      <c r="I19" s="51"/>
    </row>
  </sheetData>
  <sheetProtection/>
  <mergeCells count="7">
    <mergeCell ref="A1:E1"/>
    <mergeCell ref="A4:A12"/>
    <mergeCell ref="B5:B12"/>
    <mergeCell ref="F5:I12"/>
    <mergeCell ref="A13:A19"/>
    <mergeCell ref="B14:B19"/>
    <mergeCell ref="F14:I19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D13" sqref="D13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30" t="s">
        <v>25</v>
      </c>
      <c r="B1" s="30"/>
      <c r="C1" s="30"/>
      <c r="D1" s="30"/>
      <c r="E1" s="30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31" t="s">
        <v>5</v>
      </c>
      <c r="B4" s="10">
        <v>4400000</v>
      </c>
      <c r="C4" s="11"/>
      <c r="D4" s="22">
        <f>SUM(D5:D11)</f>
        <v>300000</v>
      </c>
      <c r="E4" s="12"/>
      <c r="F4" s="22">
        <v>769310</v>
      </c>
      <c r="G4" s="22">
        <f>F4+D4</f>
        <v>1069310</v>
      </c>
      <c r="H4" s="22">
        <f>B4-D4-F4</f>
        <v>3330690</v>
      </c>
      <c r="I4" s="23">
        <f>G4/B4*100</f>
        <v>24.3025</v>
      </c>
    </row>
    <row r="5" spans="1:9" ht="26.25" customHeight="1">
      <c r="A5" s="31"/>
      <c r="B5" s="32"/>
      <c r="C5" s="24">
        <v>42431</v>
      </c>
      <c r="D5" s="6">
        <v>50000</v>
      </c>
      <c r="E5" s="13" t="s">
        <v>27</v>
      </c>
      <c r="F5" s="35"/>
      <c r="G5" s="36"/>
      <c r="H5" s="36"/>
      <c r="I5" s="37"/>
    </row>
    <row r="6" spans="1:9" ht="26.25" customHeight="1">
      <c r="A6" s="31"/>
      <c r="B6" s="33"/>
      <c r="C6" s="24">
        <v>42437</v>
      </c>
      <c r="D6" s="25">
        <v>50000</v>
      </c>
      <c r="E6" s="13" t="s">
        <v>28</v>
      </c>
      <c r="F6" s="38"/>
      <c r="G6" s="39"/>
      <c r="H6" s="39"/>
      <c r="I6" s="40"/>
    </row>
    <row r="7" spans="1:9" ht="26.25" customHeight="1">
      <c r="A7" s="31"/>
      <c r="B7" s="33"/>
      <c r="C7" s="5">
        <v>42447</v>
      </c>
      <c r="D7" s="6">
        <v>50000</v>
      </c>
      <c r="E7" s="13" t="s">
        <v>26</v>
      </c>
      <c r="F7" s="38"/>
      <c r="G7" s="39"/>
      <c r="H7" s="39"/>
      <c r="I7" s="40"/>
    </row>
    <row r="8" spans="1:9" ht="26.25" customHeight="1">
      <c r="A8" s="31"/>
      <c r="B8" s="33"/>
      <c r="C8" s="5">
        <v>42460</v>
      </c>
      <c r="D8" s="6">
        <v>100000</v>
      </c>
      <c r="E8" s="13" t="s">
        <v>29</v>
      </c>
      <c r="F8" s="38"/>
      <c r="G8" s="39"/>
      <c r="H8" s="39"/>
      <c r="I8" s="40"/>
    </row>
    <row r="9" spans="1:9" ht="26.25" customHeight="1">
      <c r="A9" s="31"/>
      <c r="B9" s="33"/>
      <c r="C9" s="5">
        <v>42460</v>
      </c>
      <c r="D9" s="6">
        <v>50000</v>
      </c>
      <c r="E9" s="13" t="s">
        <v>30</v>
      </c>
      <c r="F9" s="38"/>
      <c r="G9" s="39"/>
      <c r="H9" s="39"/>
      <c r="I9" s="40"/>
    </row>
    <row r="10" spans="1:9" ht="26.25" customHeight="1">
      <c r="A10" s="31"/>
      <c r="B10" s="33"/>
      <c r="C10" s="5"/>
      <c r="D10" s="6"/>
      <c r="E10" s="13"/>
      <c r="F10" s="38"/>
      <c r="G10" s="39"/>
      <c r="H10" s="39"/>
      <c r="I10" s="40"/>
    </row>
    <row r="11" spans="1:9" ht="26.25" customHeight="1" thickBot="1">
      <c r="A11" s="31"/>
      <c r="B11" s="34"/>
      <c r="C11" s="7"/>
      <c r="D11" s="8"/>
      <c r="E11" s="13"/>
      <c r="F11" s="41"/>
      <c r="G11" s="42"/>
      <c r="H11" s="42"/>
      <c r="I11" s="43"/>
    </row>
    <row r="12" spans="1:13" ht="26.25" customHeight="1">
      <c r="A12" s="31" t="s">
        <v>6</v>
      </c>
      <c r="B12" s="14">
        <v>5000000</v>
      </c>
      <c r="C12" s="15"/>
      <c r="D12" s="22">
        <f>SUM(D13:D17)</f>
        <v>466000</v>
      </c>
      <c r="E12" s="12"/>
      <c r="F12" s="22">
        <v>240000</v>
      </c>
      <c r="G12" s="22">
        <f>F12+D12</f>
        <v>706000</v>
      </c>
      <c r="H12" s="22">
        <f>B12-D12-F12</f>
        <v>4294000</v>
      </c>
      <c r="I12" s="23">
        <f>G12/B12*100</f>
        <v>14.12</v>
      </c>
      <c r="M12" s="4"/>
    </row>
    <row r="13" spans="1:9" ht="26.25" customHeight="1">
      <c r="A13" s="31"/>
      <c r="B13" s="46"/>
      <c r="C13" s="5">
        <v>42437</v>
      </c>
      <c r="D13" s="6">
        <v>466000</v>
      </c>
      <c r="E13" s="13" t="s">
        <v>32</v>
      </c>
      <c r="F13" s="35"/>
      <c r="G13" s="36"/>
      <c r="H13" s="36"/>
      <c r="I13" s="37"/>
    </row>
    <row r="14" spans="1:9" ht="26.25" customHeight="1">
      <c r="A14" s="31"/>
      <c r="B14" s="47"/>
      <c r="C14" s="5"/>
      <c r="D14" s="6"/>
      <c r="E14" s="13"/>
      <c r="F14" s="38"/>
      <c r="G14" s="39"/>
      <c r="H14" s="39"/>
      <c r="I14" s="40"/>
    </row>
    <row r="15" spans="1:9" ht="26.25" customHeight="1">
      <c r="A15" s="31"/>
      <c r="B15" s="47"/>
      <c r="C15" s="5"/>
      <c r="D15" s="6"/>
      <c r="E15" s="13"/>
      <c r="F15" s="38"/>
      <c r="G15" s="39"/>
      <c r="H15" s="39"/>
      <c r="I15" s="40"/>
    </row>
    <row r="16" spans="1:9" ht="26.25" customHeight="1">
      <c r="A16" s="31"/>
      <c r="B16" s="47"/>
      <c r="C16" s="5"/>
      <c r="D16" s="6"/>
      <c r="E16" s="13"/>
      <c r="F16" s="38"/>
      <c r="G16" s="39"/>
      <c r="H16" s="39"/>
      <c r="I16" s="40"/>
    </row>
    <row r="17" spans="1:9" ht="26.25" customHeight="1" thickBot="1">
      <c r="A17" s="45"/>
      <c r="B17" s="48"/>
      <c r="C17" s="7"/>
      <c r="D17" s="8"/>
      <c r="E17" s="21"/>
      <c r="F17" s="49"/>
      <c r="G17" s="50"/>
      <c r="H17" s="50"/>
      <c r="I17" s="51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D13" sqref="D13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30" t="s">
        <v>18</v>
      </c>
      <c r="B1" s="30"/>
      <c r="C1" s="30"/>
      <c r="D1" s="30"/>
      <c r="E1" s="30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31" t="s">
        <v>5</v>
      </c>
      <c r="B4" s="10">
        <v>4400000</v>
      </c>
      <c r="C4" s="11"/>
      <c r="D4" s="22">
        <f>SUM(D5:D11)</f>
        <v>383000</v>
      </c>
      <c r="E4" s="12"/>
      <c r="F4" s="22">
        <v>386310</v>
      </c>
      <c r="G4" s="22">
        <f>F4+D4</f>
        <v>769310</v>
      </c>
      <c r="H4" s="22">
        <f>B4-D4-F4</f>
        <v>3630690</v>
      </c>
      <c r="I4" s="23">
        <f>G4/B4*100</f>
        <v>17.484318181818182</v>
      </c>
    </row>
    <row r="5" spans="1:9" ht="26.25" customHeight="1">
      <c r="A5" s="31"/>
      <c r="B5" s="32"/>
      <c r="C5" s="24">
        <v>42404</v>
      </c>
      <c r="D5" s="6">
        <v>50000</v>
      </c>
      <c r="E5" s="13" t="s">
        <v>20</v>
      </c>
      <c r="F5" s="35"/>
      <c r="G5" s="36"/>
      <c r="H5" s="36"/>
      <c r="I5" s="37"/>
    </row>
    <row r="6" spans="1:9" ht="26.25" customHeight="1">
      <c r="A6" s="31"/>
      <c r="B6" s="33"/>
      <c r="C6" s="24">
        <v>42404</v>
      </c>
      <c r="D6" s="25">
        <v>50000</v>
      </c>
      <c r="E6" s="13" t="s">
        <v>21</v>
      </c>
      <c r="F6" s="38"/>
      <c r="G6" s="39"/>
      <c r="H6" s="39"/>
      <c r="I6" s="40"/>
    </row>
    <row r="7" spans="1:9" ht="26.25" customHeight="1">
      <c r="A7" s="31"/>
      <c r="B7" s="33"/>
      <c r="C7" s="5">
        <v>42411</v>
      </c>
      <c r="D7" s="6">
        <v>50000</v>
      </c>
      <c r="E7" s="13" t="s">
        <v>22</v>
      </c>
      <c r="F7" s="38"/>
      <c r="G7" s="39"/>
      <c r="H7" s="39"/>
      <c r="I7" s="40"/>
    </row>
    <row r="8" spans="1:9" ht="26.25" customHeight="1">
      <c r="A8" s="31"/>
      <c r="B8" s="33"/>
      <c r="C8" s="5">
        <v>42423</v>
      </c>
      <c r="D8" s="6">
        <v>83000</v>
      </c>
      <c r="E8" s="13" t="s">
        <v>19</v>
      </c>
      <c r="F8" s="38"/>
      <c r="G8" s="39"/>
      <c r="H8" s="39"/>
      <c r="I8" s="40"/>
    </row>
    <row r="9" spans="1:9" ht="26.25" customHeight="1">
      <c r="A9" s="31"/>
      <c r="B9" s="33"/>
      <c r="C9" s="5">
        <v>42426</v>
      </c>
      <c r="D9" s="6">
        <v>50000</v>
      </c>
      <c r="E9" s="13" t="s">
        <v>23</v>
      </c>
      <c r="F9" s="38"/>
      <c r="G9" s="39"/>
      <c r="H9" s="39"/>
      <c r="I9" s="40"/>
    </row>
    <row r="10" spans="1:9" ht="26.25" customHeight="1">
      <c r="A10" s="31"/>
      <c r="B10" s="33"/>
      <c r="C10" s="5">
        <v>42429</v>
      </c>
      <c r="D10" s="6">
        <v>100000</v>
      </c>
      <c r="E10" s="13" t="s">
        <v>24</v>
      </c>
      <c r="F10" s="38"/>
      <c r="G10" s="39"/>
      <c r="H10" s="39"/>
      <c r="I10" s="40"/>
    </row>
    <row r="11" spans="1:9" ht="26.25" customHeight="1" thickBot="1">
      <c r="A11" s="31"/>
      <c r="B11" s="34"/>
      <c r="C11" s="7"/>
      <c r="D11" s="8"/>
      <c r="E11" s="13"/>
      <c r="F11" s="41"/>
      <c r="G11" s="42"/>
      <c r="H11" s="42"/>
      <c r="I11" s="43"/>
    </row>
    <row r="12" spans="1:13" ht="26.25" customHeight="1">
      <c r="A12" s="31" t="s">
        <v>6</v>
      </c>
      <c r="B12" s="14">
        <v>5000000</v>
      </c>
      <c r="C12" s="15"/>
      <c r="D12" s="22">
        <f>SUM(D13:D17)</f>
        <v>240000</v>
      </c>
      <c r="E12" s="12"/>
      <c r="F12" s="22">
        <v>0</v>
      </c>
      <c r="G12" s="22">
        <f>F12+D12</f>
        <v>240000</v>
      </c>
      <c r="H12" s="22">
        <f>B12-D12-F12</f>
        <v>4760000</v>
      </c>
      <c r="I12" s="23">
        <f>G12/B12*100</f>
        <v>4.8</v>
      </c>
      <c r="M12" s="4"/>
    </row>
    <row r="13" spans="1:9" ht="26.25" customHeight="1">
      <c r="A13" s="31"/>
      <c r="B13" s="46"/>
      <c r="C13" s="5">
        <v>42404</v>
      </c>
      <c r="D13" s="6">
        <v>240000</v>
      </c>
      <c r="E13" s="13" t="s">
        <v>31</v>
      </c>
      <c r="F13" s="35"/>
      <c r="G13" s="36"/>
      <c r="H13" s="36"/>
      <c r="I13" s="37"/>
    </row>
    <row r="14" spans="1:9" ht="26.25" customHeight="1">
      <c r="A14" s="31"/>
      <c r="B14" s="47"/>
      <c r="C14" s="5"/>
      <c r="D14" s="6"/>
      <c r="E14" s="13"/>
      <c r="F14" s="38"/>
      <c r="G14" s="39"/>
      <c r="H14" s="39"/>
      <c r="I14" s="40"/>
    </row>
    <row r="15" spans="1:9" ht="26.25" customHeight="1">
      <c r="A15" s="31"/>
      <c r="B15" s="47"/>
      <c r="C15" s="5"/>
      <c r="D15" s="6"/>
      <c r="E15" s="13"/>
      <c r="F15" s="38"/>
      <c r="G15" s="39"/>
      <c r="H15" s="39"/>
      <c r="I15" s="40"/>
    </row>
    <row r="16" spans="1:9" ht="26.25" customHeight="1">
      <c r="A16" s="31"/>
      <c r="B16" s="47"/>
      <c r="C16" s="5"/>
      <c r="D16" s="6"/>
      <c r="E16" s="13"/>
      <c r="F16" s="38"/>
      <c r="G16" s="39"/>
      <c r="H16" s="39"/>
      <c r="I16" s="40"/>
    </row>
    <row r="17" spans="1:9" ht="26.25" customHeight="1" thickBot="1">
      <c r="A17" s="45"/>
      <c r="B17" s="48"/>
      <c r="C17" s="7"/>
      <c r="D17" s="8"/>
      <c r="E17" s="21"/>
      <c r="F17" s="49"/>
      <c r="G17" s="50"/>
      <c r="H17" s="50"/>
      <c r="I17" s="51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A1" sqref="A1:E1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30" t="s">
        <v>11</v>
      </c>
      <c r="B1" s="30"/>
      <c r="C1" s="30"/>
      <c r="D1" s="30"/>
      <c r="E1" s="30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31" t="s">
        <v>5</v>
      </c>
      <c r="B4" s="10">
        <v>4400000</v>
      </c>
      <c r="C4" s="11"/>
      <c r="D4" s="22">
        <f>SUM(D5:D11)</f>
        <v>386310</v>
      </c>
      <c r="E4" s="12"/>
      <c r="F4" s="22">
        <v>0</v>
      </c>
      <c r="G4" s="22">
        <f>F4+D4</f>
        <v>386310</v>
      </c>
      <c r="H4" s="22">
        <f>B4-D4-F4</f>
        <v>4013690</v>
      </c>
      <c r="I4" s="23">
        <f>G4/B4*100</f>
        <v>8.779772727272729</v>
      </c>
    </row>
    <row r="5" spans="1:9" ht="26.25" customHeight="1">
      <c r="A5" s="31"/>
      <c r="B5" s="32"/>
      <c r="C5" s="24">
        <v>42376</v>
      </c>
      <c r="D5" s="6">
        <v>90000</v>
      </c>
      <c r="E5" s="13" t="s">
        <v>12</v>
      </c>
      <c r="F5" s="35"/>
      <c r="G5" s="36"/>
      <c r="H5" s="36"/>
      <c r="I5" s="37"/>
    </row>
    <row r="6" spans="1:9" ht="26.25" customHeight="1">
      <c r="A6" s="31"/>
      <c r="B6" s="33"/>
      <c r="C6" s="24">
        <v>42383</v>
      </c>
      <c r="D6" s="25">
        <v>50000</v>
      </c>
      <c r="E6" s="13" t="s">
        <v>13</v>
      </c>
      <c r="F6" s="38"/>
      <c r="G6" s="39"/>
      <c r="H6" s="39"/>
      <c r="I6" s="40"/>
    </row>
    <row r="7" spans="1:9" ht="26.25" customHeight="1">
      <c r="A7" s="31"/>
      <c r="B7" s="33"/>
      <c r="C7" s="5">
        <v>42389</v>
      </c>
      <c r="D7" s="6">
        <v>97110</v>
      </c>
      <c r="E7" s="13" t="s">
        <v>14</v>
      </c>
      <c r="F7" s="38"/>
      <c r="G7" s="39"/>
      <c r="H7" s="39"/>
      <c r="I7" s="40"/>
    </row>
    <row r="8" spans="1:9" ht="26.25" customHeight="1">
      <c r="A8" s="31"/>
      <c r="B8" s="33"/>
      <c r="C8" s="5">
        <v>42389</v>
      </c>
      <c r="D8" s="6">
        <v>50000</v>
      </c>
      <c r="E8" s="13" t="s">
        <v>15</v>
      </c>
      <c r="F8" s="38"/>
      <c r="G8" s="39"/>
      <c r="H8" s="39"/>
      <c r="I8" s="40"/>
    </row>
    <row r="9" spans="1:9" ht="26.25" customHeight="1">
      <c r="A9" s="31"/>
      <c r="B9" s="33"/>
      <c r="C9" s="5">
        <v>42395</v>
      </c>
      <c r="D9" s="6">
        <v>50000</v>
      </c>
      <c r="E9" s="13" t="s">
        <v>17</v>
      </c>
      <c r="F9" s="38"/>
      <c r="G9" s="39"/>
      <c r="H9" s="39"/>
      <c r="I9" s="40"/>
    </row>
    <row r="10" spans="1:9" ht="26.25" customHeight="1">
      <c r="A10" s="31"/>
      <c r="B10" s="33"/>
      <c r="C10" s="5">
        <v>42396</v>
      </c>
      <c r="D10" s="6">
        <v>49200</v>
      </c>
      <c r="E10" s="13" t="s">
        <v>16</v>
      </c>
      <c r="F10" s="38"/>
      <c r="G10" s="39"/>
      <c r="H10" s="39"/>
      <c r="I10" s="40"/>
    </row>
    <row r="11" spans="1:9" ht="26.25" customHeight="1" thickBot="1">
      <c r="A11" s="31"/>
      <c r="B11" s="34"/>
      <c r="C11" s="7"/>
      <c r="D11" s="8"/>
      <c r="E11" s="13"/>
      <c r="F11" s="41"/>
      <c r="G11" s="42"/>
      <c r="H11" s="42"/>
      <c r="I11" s="43"/>
    </row>
    <row r="12" spans="1:13" ht="26.25" customHeight="1">
      <c r="A12" s="31" t="s">
        <v>6</v>
      </c>
      <c r="B12" s="14">
        <v>5000000</v>
      </c>
      <c r="C12" s="15"/>
      <c r="D12" s="22">
        <f>SUM(D13:D17)</f>
        <v>0</v>
      </c>
      <c r="E12" s="12"/>
      <c r="F12" s="22">
        <v>0</v>
      </c>
      <c r="G12" s="22">
        <f>F12+D12</f>
        <v>0</v>
      </c>
      <c r="H12" s="22">
        <f>B12-D12-F12</f>
        <v>5000000</v>
      </c>
      <c r="I12" s="23">
        <f>G12/B12*100</f>
        <v>0</v>
      </c>
      <c r="M12" s="4"/>
    </row>
    <row r="13" spans="1:9" ht="26.25" customHeight="1">
      <c r="A13" s="31"/>
      <c r="B13" s="46"/>
      <c r="C13" s="5"/>
      <c r="D13" s="6"/>
      <c r="E13" s="13"/>
      <c r="F13" s="35"/>
      <c r="G13" s="36"/>
      <c r="H13" s="36"/>
      <c r="I13" s="37"/>
    </row>
    <row r="14" spans="1:9" ht="26.25" customHeight="1">
      <c r="A14" s="31"/>
      <c r="B14" s="47"/>
      <c r="C14" s="5"/>
      <c r="D14" s="6"/>
      <c r="E14" s="13"/>
      <c r="F14" s="38"/>
      <c r="G14" s="39"/>
      <c r="H14" s="39"/>
      <c r="I14" s="40"/>
    </row>
    <row r="15" spans="1:9" ht="26.25" customHeight="1">
      <c r="A15" s="31"/>
      <c r="B15" s="47"/>
      <c r="C15" s="5"/>
      <c r="D15" s="6"/>
      <c r="E15" s="13"/>
      <c r="F15" s="38"/>
      <c r="G15" s="39"/>
      <c r="H15" s="39"/>
      <c r="I15" s="40"/>
    </row>
    <row r="16" spans="1:9" ht="26.25" customHeight="1">
      <c r="A16" s="31"/>
      <c r="B16" s="47"/>
      <c r="C16" s="5"/>
      <c r="D16" s="6"/>
      <c r="E16" s="13"/>
      <c r="F16" s="38"/>
      <c r="G16" s="39"/>
      <c r="H16" s="39"/>
      <c r="I16" s="40"/>
    </row>
    <row r="17" spans="1:9" ht="26.25" customHeight="1" thickBot="1">
      <c r="A17" s="45"/>
      <c r="B17" s="48"/>
      <c r="C17" s="7"/>
      <c r="D17" s="8"/>
      <c r="E17" s="21"/>
      <c r="F17" s="49"/>
      <c r="G17" s="50"/>
      <c r="H17" s="50"/>
      <c r="I17" s="51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D13" sqref="D13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30" t="s">
        <v>77</v>
      </c>
      <c r="B1" s="30"/>
      <c r="C1" s="30"/>
      <c r="D1" s="30"/>
      <c r="E1" s="30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31" t="s">
        <v>5</v>
      </c>
      <c r="B4" s="10">
        <v>4400000</v>
      </c>
      <c r="C4" s="11"/>
      <c r="D4" s="22">
        <f>SUM(D5:D11)</f>
        <v>430000</v>
      </c>
      <c r="E4" s="12"/>
      <c r="F4" s="22">
        <v>2738370</v>
      </c>
      <c r="G4" s="22">
        <f>F4+D4</f>
        <v>3168370</v>
      </c>
      <c r="H4" s="22">
        <f>B4-D4-F4</f>
        <v>1231630</v>
      </c>
      <c r="I4" s="23">
        <f>G4/B4*100</f>
        <v>72.00840909090908</v>
      </c>
    </row>
    <row r="5" spans="1:9" ht="26.25" customHeight="1">
      <c r="A5" s="31"/>
      <c r="B5" s="32"/>
      <c r="C5" s="24">
        <v>42683</v>
      </c>
      <c r="D5" s="6">
        <v>56000</v>
      </c>
      <c r="E5" s="13" t="s">
        <v>71</v>
      </c>
      <c r="F5" s="35"/>
      <c r="G5" s="36"/>
      <c r="H5" s="36"/>
      <c r="I5" s="37"/>
    </row>
    <row r="6" spans="1:9" ht="26.25" customHeight="1">
      <c r="A6" s="31"/>
      <c r="B6" s="33"/>
      <c r="C6" s="24">
        <v>42684</v>
      </c>
      <c r="D6" s="6">
        <v>50000</v>
      </c>
      <c r="E6" s="13" t="s">
        <v>72</v>
      </c>
      <c r="F6" s="38"/>
      <c r="G6" s="39"/>
      <c r="H6" s="39"/>
      <c r="I6" s="40"/>
    </row>
    <row r="7" spans="1:9" ht="26.25" customHeight="1">
      <c r="A7" s="31"/>
      <c r="B7" s="33"/>
      <c r="C7" s="5">
        <v>42690</v>
      </c>
      <c r="D7" s="6">
        <v>93000</v>
      </c>
      <c r="E7" t="s">
        <v>73</v>
      </c>
      <c r="F7" s="38"/>
      <c r="G7" s="39"/>
      <c r="H7" s="39"/>
      <c r="I7" s="40"/>
    </row>
    <row r="8" spans="1:9" ht="26.25" customHeight="1">
      <c r="A8" s="31"/>
      <c r="B8" s="33"/>
      <c r="C8" s="5">
        <v>42690</v>
      </c>
      <c r="D8" s="6">
        <v>91000</v>
      </c>
      <c r="E8" s="13" t="s">
        <v>74</v>
      </c>
      <c r="F8" s="38"/>
      <c r="G8" s="39"/>
      <c r="H8" s="39"/>
      <c r="I8" s="40"/>
    </row>
    <row r="9" spans="1:9" ht="26.25" customHeight="1">
      <c r="A9" s="31"/>
      <c r="B9" s="33"/>
      <c r="C9" s="5">
        <v>42699</v>
      </c>
      <c r="D9" s="6">
        <v>140000</v>
      </c>
      <c r="E9" s="13" t="s">
        <v>75</v>
      </c>
      <c r="F9" s="38"/>
      <c r="G9" s="39"/>
      <c r="H9" s="39"/>
      <c r="I9" s="40"/>
    </row>
    <row r="10" spans="1:9" ht="26.25" customHeight="1">
      <c r="A10" s="31"/>
      <c r="B10" s="33"/>
      <c r="C10" s="5"/>
      <c r="D10" s="6"/>
      <c r="E10" s="13"/>
      <c r="F10" s="38"/>
      <c r="G10" s="39"/>
      <c r="H10" s="39"/>
      <c r="I10" s="40"/>
    </row>
    <row r="11" spans="1:9" ht="26.25" customHeight="1">
      <c r="A11" s="31"/>
      <c r="B11" s="34"/>
      <c r="C11" s="5"/>
      <c r="D11" s="6"/>
      <c r="E11" s="13"/>
      <c r="F11" s="41"/>
      <c r="G11" s="42"/>
      <c r="H11" s="42"/>
      <c r="I11" s="43"/>
    </row>
    <row r="12" spans="1:13" ht="26.25" customHeight="1">
      <c r="A12" s="31" t="s">
        <v>6</v>
      </c>
      <c r="B12" s="14">
        <v>5000000</v>
      </c>
      <c r="C12" s="26"/>
      <c r="D12" s="27">
        <f>SUM(D13:D17)</f>
        <v>110000</v>
      </c>
      <c r="E12" s="12"/>
      <c r="F12" s="22">
        <v>1864850</v>
      </c>
      <c r="G12" s="22">
        <f>F12+D12</f>
        <v>1974850</v>
      </c>
      <c r="H12" s="22">
        <f>B12-D12-F12</f>
        <v>3025150</v>
      </c>
      <c r="I12" s="23">
        <f>G12/B12*100</f>
        <v>39.497</v>
      </c>
      <c r="M12" s="4"/>
    </row>
    <row r="13" spans="1:9" ht="26.25" customHeight="1">
      <c r="A13" s="31"/>
      <c r="B13" s="46"/>
      <c r="C13" s="5">
        <v>42698</v>
      </c>
      <c r="D13" s="6">
        <v>110000</v>
      </c>
      <c r="E13" s="13" t="s">
        <v>76</v>
      </c>
      <c r="F13" s="35"/>
      <c r="G13" s="36"/>
      <c r="H13" s="36"/>
      <c r="I13" s="37"/>
    </row>
    <row r="14" spans="1:9" ht="26.25" customHeight="1">
      <c r="A14" s="31"/>
      <c r="B14" s="47"/>
      <c r="C14" s="5"/>
      <c r="D14" s="6"/>
      <c r="E14" s="13"/>
      <c r="F14" s="38"/>
      <c r="G14" s="39"/>
      <c r="H14" s="39"/>
      <c r="I14" s="40"/>
    </row>
    <row r="15" spans="1:9" ht="26.25" customHeight="1">
      <c r="A15" s="31"/>
      <c r="B15" s="47"/>
      <c r="C15" s="5"/>
      <c r="D15" s="6"/>
      <c r="E15" s="13"/>
      <c r="F15" s="38"/>
      <c r="G15" s="39"/>
      <c r="H15" s="39"/>
      <c r="I15" s="40"/>
    </row>
    <row r="16" spans="1:9" ht="26.25" customHeight="1">
      <c r="A16" s="31"/>
      <c r="B16" s="47"/>
      <c r="C16" s="5"/>
      <c r="D16" s="6"/>
      <c r="E16" s="13"/>
      <c r="F16" s="38"/>
      <c r="G16" s="39"/>
      <c r="H16" s="39"/>
      <c r="I16" s="40"/>
    </row>
    <row r="17" spans="1:9" ht="26.25" customHeight="1" thickBot="1">
      <c r="A17" s="45"/>
      <c r="B17" s="48"/>
      <c r="C17" s="7"/>
      <c r="D17" s="8"/>
      <c r="E17" s="21"/>
      <c r="F17" s="49"/>
      <c r="G17" s="50"/>
      <c r="H17" s="50"/>
      <c r="I17" s="51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D13" sqref="D13:D14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30" t="s">
        <v>70</v>
      </c>
      <c r="B1" s="30"/>
      <c r="C1" s="30"/>
      <c r="D1" s="30"/>
      <c r="E1" s="30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31" t="s">
        <v>5</v>
      </c>
      <c r="B4" s="10">
        <v>4400000</v>
      </c>
      <c r="C4" s="11"/>
      <c r="D4" s="22">
        <f>SUM(D5:D11)</f>
        <v>100000</v>
      </c>
      <c r="E4" s="12"/>
      <c r="F4" s="22">
        <v>2638370</v>
      </c>
      <c r="G4" s="22">
        <f>F4+D4</f>
        <v>2738370</v>
      </c>
      <c r="H4" s="22">
        <f>B4-D4-F4</f>
        <v>1661630</v>
      </c>
      <c r="I4" s="23">
        <f>G4/B4*100</f>
        <v>62.23568181818182</v>
      </c>
    </row>
    <row r="5" spans="1:9" ht="26.25" customHeight="1">
      <c r="A5" s="31"/>
      <c r="B5" s="32"/>
      <c r="C5" s="24">
        <v>42648</v>
      </c>
      <c r="D5" s="6">
        <v>50000</v>
      </c>
      <c r="E5" s="13" t="s">
        <v>67</v>
      </c>
      <c r="F5" s="35"/>
      <c r="G5" s="36"/>
      <c r="H5" s="36"/>
      <c r="I5" s="37"/>
    </row>
    <row r="6" spans="1:9" ht="26.25" customHeight="1">
      <c r="A6" s="31"/>
      <c r="B6" s="33"/>
      <c r="C6" s="24">
        <v>42671</v>
      </c>
      <c r="D6" s="6">
        <v>50000</v>
      </c>
      <c r="E6" s="13" t="s">
        <v>66</v>
      </c>
      <c r="F6" s="38"/>
      <c r="G6" s="39"/>
      <c r="H6" s="39"/>
      <c r="I6" s="40"/>
    </row>
    <row r="7" spans="1:9" ht="26.25" customHeight="1">
      <c r="A7" s="31"/>
      <c r="B7" s="33"/>
      <c r="C7" s="5"/>
      <c r="D7" s="6"/>
      <c r="F7" s="38"/>
      <c r="G7" s="39"/>
      <c r="H7" s="39"/>
      <c r="I7" s="40"/>
    </row>
    <row r="8" spans="1:9" ht="26.25" customHeight="1">
      <c r="A8" s="31"/>
      <c r="B8" s="33"/>
      <c r="C8" s="5"/>
      <c r="D8" s="6"/>
      <c r="E8" s="13"/>
      <c r="F8" s="38"/>
      <c r="G8" s="39"/>
      <c r="H8" s="39"/>
      <c r="I8" s="40"/>
    </row>
    <row r="9" spans="1:9" ht="26.25" customHeight="1">
      <c r="A9" s="31"/>
      <c r="B9" s="33"/>
      <c r="C9" s="5"/>
      <c r="D9" s="6"/>
      <c r="E9" s="13"/>
      <c r="F9" s="38"/>
      <c r="G9" s="39"/>
      <c r="H9" s="39"/>
      <c r="I9" s="40"/>
    </row>
    <row r="10" spans="1:9" ht="26.25" customHeight="1">
      <c r="A10" s="31"/>
      <c r="B10" s="33"/>
      <c r="C10" s="5"/>
      <c r="D10" s="6"/>
      <c r="E10" s="13"/>
      <c r="F10" s="38"/>
      <c r="G10" s="39"/>
      <c r="H10" s="39"/>
      <c r="I10" s="40"/>
    </row>
    <row r="11" spans="1:9" ht="26.25" customHeight="1">
      <c r="A11" s="31"/>
      <c r="B11" s="34"/>
      <c r="C11" s="5"/>
      <c r="D11" s="6"/>
      <c r="E11" s="13"/>
      <c r="F11" s="41"/>
      <c r="G11" s="42"/>
      <c r="H11" s="42"/>
      <c r="I11" s="43"/>
    </row>
    <row r="12" spans="1:13" ht="26.25" customHeight="1">
      <c r="A12" s="31" t="s">
        <v>6</v>
      </c>
      <c r="B12" s="14">
        <v>5000000</v>
      </c>
      <c r="C12" s="26"/>
      <c r="D12" s="27">
        <f>SUM(D13:D17)</f>
        <v>48850</v>
      </c>
      <c r="E12" s="12"/>
      <c r="F12" s="22">
        <v>1816000</v>
      </c>
      <c r="G12" s="22">
        <f>F12+D12</f>
        <v>1864850</v>
      </c>
      <c r="H12" s="22">
        <f>B12-D12-F12</f>
        <v>3135150</v>
      </c>
      <c r="I12" s="23">
        <f>G12/B12*100</f>
        <v>37.297000000000004</v>
      </c>
      <c r="M12" s="4"/>
    </row>
    <row r="13" spans="1:9" ht="26.25" customHeight="1">
      <c r="A13" s="31"/>
      <c r="B13" s="46"/>
      <c r="C13" s="5">
        <v>42647</v>
      </c>
      <c r="D13" s="6">
        <v>32000</v>
      </c>
      <c r="E13" s="13" t="s">
        <v>68</v>
      </c>
      <c r="F13" s="35"/>
      <c r="G13" s="36"/>
      <c r="H13" s="36"/>
      <c r="I13" s="37"/>
    </row>
    <row r="14" spans="1:9" ht="26.25" customHeight="1">
      <c r="A14" s="31"/>
      <c r="B14" s="47"/>
      <c r="C14" s="5">
        <v>42653</v>
      </c>
      <c r="D14" s="6">
        <v>16850</v>
      </c>
      <c r="E14" s="13" t="s">
        <v>69</v>
      </c>
      <c r="F14" s="38"/>
      <c r="G14" s="39"/>
      <c r="H14" s="39"/>
      <c r="I14" s="40"/>
    </row>
    <row r="15" spans="1:9" ht="26.25" customHeight="1">
      <c r="A15" s="31"/>
      <c r="B15" s="47"/>
      <c r="C15" s="5"/>
      <c r="D15" s="6"/>
      <c r="E15" s="13"/>
      <c r="F15" s="38"/>
      <c r="G15" s="39"/>
      <c r="H15" s="39"/>
      <c r="I15" s="40"/>
    </row>
    <row r="16" spans="1:9" ht="26.25" customHeight="1">
      <c r="A16" s="31"/>
      <c r="B16" s="47"/>
      <c r="C16" s="5"/>
      <c r="D16" s="6"/>
      <c r="E16" s="13"/>
      <c r="F16" s="38"/>
      <c r="G16" s="39"/>
      <c r="H16" s="39"/>
      <c r="I16" s="40"/>
    </row>
    <row r="17" spans="1:9" ht="26.25" customHeight="1" thickBot="1">
      <c r="A17" s="45"/>
      <c r="B17" s="48"/>
      <c r="C17" s="7"/>
      <c r="D17" s="8"/>
      <c r="E17" s="21"/>
      <c r="F17" s="49"/>
      <c r="G17" s="50"/>
      <c r="H17" s="50"/>
      <c r="I17" s="51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F4" sqref="F4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30" t="s">
        <v>57</v>
      </c>
      <c r="B1" s="30"/>
      <c r="C1" s="30"/>
      <c r="D1" s="30"/>
      <c r="E1" s="30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31" t="s">
        <v>5</v>
      </c>
      <c r="B4" s="10">
        <v>4400000</v>
      </c>
      <c r="C4" s="11"/>
      <c r="D4" s="22">
        <f>SUM(D5:D11)</f>
        <v>282000</v>
      </c>
      <c r="E4" s="12"/>
      <c r="F4" s="22">
        <v>2356370</v>
      </c>
      <c r="G4" s="22">
        <f>F4+D4</f>
        <v>2638370</v>
      </c>
      <c r="H4" s="22">
        <f>B4-D4-F4</f>
        <v>1761630</v>
      </c>
      <c r="I4" s="23">
        <f>G4/B4*100</f>
        <v>59.96295454545455</v>
      </c>
    </row>
    <row r="5" spans="1:9" ht="26.25" customHeight="1">
      <c r="A5" s="31"/>
      <c r="B5" s="32"/>
      <c r="C5" s="24">
        <v>42621</v>
      </c>
      <c r="D5" s="6">
        <v>112000</v>
      </c>
      <c r="E5" s="13" t="s">
        <v>62</v>
      </c>
      <c r="F5" s="35"/>
      <c r="G5" s="36"/>
      <c r="H5" s="36"/>
      <c r="I5" s="37"/>
    </row>
    <row r="6" spans="1:9" ht="26.25" customHeight="1">
      <c r="A6" s="31"/>
      <c r="B6" s="33"/>
      <c r="C6" s="24">
        <v>42621</v>
      </c>
      <c r="D6" s="6">
        <v>70000</v>
      </c>
      <c r="E6" s="13" t="s">
        <v>63</v>
      </c>
      <c r="F6" s="38"/>
      <c r="G6" s="39"/>
      <c r="H6" s="39"/>
      <c r="I6" s="40"/>
    </row>
    <row r="7" spans="1:9" ht="26.25" customHeight="1">
      <c r="A7" s="31"/>
      <c r="B7" s="33"/>
      <c r="C7" s="5">
        <v>42639</v>
      </c>
      <c r="D7" s="6">
        <v>50000</v>
      </c>
      <c r="E7" s="13" t="s">
        <v>64</v>
      </c>
      <c r="F7" s="38"/>
      <c r="G7" s="39"/>
      <c r="H7" s="39"/>
      <c r="I7" s="40"/>
    </row>
    <row r="8" spans="1:9" ht="26.25" customHeight="1">
      <c r="A8" s="31"/>
      <c r="B8" s="33"/>
      <c r="C8" s="5">
        <v>42642</v>
      </c>
      <c r="D8" s="6">
        <v>50000</v>
      </c>
      <c r="E8" s="13" t="s">
        <v>65</v>
      </c>
      <c r="F8" s="38"/>
      <c r="G8" s="39"/>
      <c r="H8" s="39"/>
      <c r="I8" s="40"/>
    </row>
    <row r="9" spans="1:9" ht="26.25" customHeight="1">
      <c r="A9" s="31"/>
      <c r="B9" s="33"/>
      <c r="C9" s="5"/>
      <c r="D9" s="6"/>
      <c r="E9" s="13"/>
      <c r="F9" s="38"/>
      <c r="G9" s="39"/>
      <c r="H9" s="39"/>
      <c r="I9" s="40"/>
    </row>
    <row r="10" spans="1:9" ht="26.25" customHeight="1">
      <c r="A10" s="31"/>
      <c r="B10" s="33"/>
      <c r="C10" s="5"/>
      <c r="D10" s="6"/>
      <c r="E10" s="13"/>
      <c r="F10" s="38"/>
      <c r="G10" s="39"/>
      <c r="H10" s="39"/>
      <c r="I10" s="40"/>
    </row>
    <row r="11" spans="1:9" ht="26.25" customHeight="1">
      <c r="A11" s="31"/>
      <c r="B11" s="34"/>
      <c r="C11" s="5"/>
      <c r="D11" s="6"/>
      <c r="E11" s="13"/>
      <c r="F11" s="41"/>
      <c r="G11" s="42"/>
      <c r="H11" s="42"/>
      <c r="I11" s="43"/>
    </row>
    <row r="12" spans="1:13" ht="26.25" customHeight="1">
      <c r="A12" s="31" t="s">
        <v>6</v>
      </c>
      <c r="B12" s="14">
        <v>5000000</v>
      </c>
      <c r="C12" s="26"/>
      <c r="D12" s="27">
        <f>SUM(D13:D17)</f>
        <v>868000</v>
      </c>
      <c r="E12" s="12"/>
      <c r="F12" s="22">
        <v>948000</v>
      </c>
      <c r="G12" s="22">
        <f>F12+D12</f>
        <v>1816000</v>
      </c>
      <c r="H12" s="22">
        <f>B12-D12-F12</f>
        <v>3184000</v>
      </c>
      <c r="I12" s="23">
        <f>G12/B12*100</f>
        <v>36.32</v>
      </c>
      <c r="M12" s="4"/>
    </row>
    <row r="13" spans="1:9" ht="26.25" customHeight="1">
      <c r="A13" s="31"/>
      <c r="B13" s="46"/>
      <c r="C13" s="5">
        <v>42615</v>
      </c>
      <c r="D13" s="6">
        <v>48000</v>
      </c>
      <c r="E13" s="13" t="s">
        <v>58</v>
      </c>
      <c r="F13" s="35"/>
      <c r="G13" s="36"/>
      <c r="H13" s="36"/>
      <c r="I13" s="37"/>
    </row>
    <row r="14" spans="1:9" ht="26.25" customHeight="1">
      <c r="A14" s="31"/>
      <c r="B14" s="47"/>
      <c r="C14" s="5">
        <v>42615</v>
      </c>
      <c r="D14" s="6">
        <v>300000</v>
      </c>
      <c r="E14" s="13" t="s">
        <v>59</v>
      </c>
      <c r="F14" s="38"/>
      <c r="G14" s="39"/>
      <c r="H14" s="39"/>
      <c r="I14" s="40"/>
    </row>
    <row r="15" spans="1:9" ht="26.25" customHeight="1">
      <c r="A15" s="31"/>
      <c r="B15" s="47"/>
      <c r="C15" s="5">
        <v>42633</v>
      </c>
      <c r="D15" s="6">
        <v>390000</v>
      </c>
      <c r="E15" s="13" t="s">
        <v>60</v>
      </c>
      <c r="F15" s="38"/>
      <c r="G15" s="39"/>
      <c r="H15" s="39"/>
      <c r="I15" s="40"/>
    </row>
    <row r="16" spans="1:9" ht="26.25" customHeight="1">
      <c r="A16" s="31"/>
      <c r="B16" s="47"/>
      <c r="C16" s="5">
        <v>42633</v>
      </c>
      <c r="D16" s="6">
        <v>130000</v>
      </c>
      <c r="E16" s="13" t="s">
        <v>61</v>
      </c>
      <c r="F16" s="38"/>
      <c r="G16" s="39"/>
      <c r="H16" s="39"/>
      <c r="I16" s="40"/>
    </row>
    <row r="17" spans="1:9" ht="26.25" customHeight="1" thickBot="1">
      <c r="A17" s="45"/>
      <c r="B17" s="48"/>
      <c r="C17" s="7"/>
      <c r="D17" s="8"/>
      <c r="E17" s="21"/>
      <c r="F17" s="49"/>
      <c r="G17" s="50"/>
      <c r="H17" s="50"/>
      <c r="I17" s="51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I12" sqref="I12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30" t="s">
        <v>54</v>
      </c>
      <c r="B1" s="30"/>
      <c r="C1" s="30"/>
      <c r="D1" s="30"/>
      <c r="E1" s="30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31" t="s">
        <v>5</v>
      </c>
      <c r="B4" s="10">
        <v>4400000</v>
      </c>
      <c r="C4" s="11"/>
      <c r="D4" s="22">
        <f>SUM(D5:D11)</f>
        <v>50000</v>
      </c>
      <c r="E4" s="12"/>
      <c r="F4" s="22">
        <v>2306370</v>
      </c>
      <c r="G4" s="22">
        <f>F4+D4</f>
        <v>2356370</v>
      </c>
      <c r="H4" s="22">
        <f>B4-D4-F4</f>
        <v>2043630</v>
      </c>
      <c r="I4" s="23">
        <f>G4/B4*100</f>
        <v>53.553863636363644</v>
      </c>
    </row>
    <row r="5" spans="1:9" ht="26.25" customHeight="1">
      <c r="A5" s="31"/>
      <c r="B5" s="32"/>
      <c r="C5" s="24">
        <v>42608</v>
      </c>
      <c r="D5" s="6">
        <v>50000</v>
      </c>
      <c r="E5" s="13" t="s">
        <v>56</v>
      </c>
      <c r="F5" s="35"/>
      <c r="G5" s="36"/>
      <c r="H5" s="36"/>
      <c r="I5" s="37"/>
    </row>
    <row r="6" spans="1:9" ht="26.25" customHeight="1">
      <c r="A6" s="31"/>
      <c r="B6" s="33"/>
      <c r="C6" s="24"/>
      <c r="D6" s="6"/>
      <c r="E6" s="13"/>
      <c r="F6" s="38"/>
      <c r="G6" s="39"/>
      <c r="H6" s="39"/>
      <c r="I6" s="40"/>
    </row>
    <row r="7" spans="1:9" ht="26.25" customHeight="1">
      <c r="A7" s="31"/>
      <c r="B7" s="33"/>
      <c r="C7" s="5"/>
      <c r="D7" s="6"/>
      <c r="E7" s="13"/>
      <c r="F7" s="38"/>
      <c r="G7" s="39"/>
      <c r="H7" s="39"/>
      <c r="I7" s="40"/>
    </row>
    <row r="8" spans="1:9" ht="26.25" customHeight="1">
      <c r="A8" s="31"/>
      <c r="B8" s="33"/>
      <c r="C8" s="5"/>
      <c r="D8" s="6"/>
      <c r="E8" s="13"/>
      <c r="F8" s="38"/>
      <c r="G8" s="39"/>
      <c r="H8" s="39"/>
      <c r="I8" s="40"/>
    </row>
    <row r="9" spans="1:9" ht="26.25" customHeight="1">
      <c r="A9" s="31"/>
      <c r="B9" s="33"/>
      <c r="C9" s="5"/>
      <c r="D9" s="6"/>
      <c r="E9" s="13"/>
      <c r="F9" s="38"/>
      <c r="G9" s="39"/>
      <c r="H9" s="39"/>
      <c r="I9" s="40"/>
    </row>
    <row r="10" spans="1:9" ht="26.25" customHeight="1">
      <c r="A10" s="31"/>
      <c r="B10" s="33"/>
      <c r="C10" s="5"/>
      <c r="D10" s="6"/>
      <c r="E10" s="13"/>
      <c r="F10" s="38"/>
      <c r="G10" s="39"/>
      <c r="H10" s="39"/>
      <c r="I10" s="40"/>
    </row>
    <row r="11" spans="1:9" ht="26.25" customHeight="1">
      <c r="A11" s="31"/>
      <c r="B11" s="34"/>
      <c r="C11" s="5"/>
      <c r="D11" s="6"/>
      <c r="E11" s="13"/>
      <c r="F11" s="41"/>
      <c r="G11" s="42"/>
      <c r="H11" s="42"/>
      <c r="I11" s="43"/>
    </row>
    <row r="12" spans="1:13" ht="26.25" customHeight="1">
      <c r="A12" s="31" t="s">
        <v>6</v>
      </c>
      <c r="B12" s="14">
        <v>5000000</v>
      </c>
      <c r="C12" s="26"/>
      <c r="D12" s="27">
        <f>SUM(D13:D17)</f>
        <v>198000</v>
      </c>
      <c r="E12" s="12"/>
      <c r="F12" s="22">
        <v>750000</v>
      </c>
      <c r="G12" s="22">
        <f>F12+D12</f>
        <v>948000</v>
      </c>
      <c r="H12" s="22">
        <f>B12-D12-F12</f>
        <v>4052000</v>
      </c>
      <c r="I12" s="23">
        <f>G12/B12*100</f>
        <v>18.96</v>
      </c>
      <c r="M12" s="4"/>
    </row>
    <row r="13" spans="1:9" ht="26.25" customHeight="1">
      <c r="A13" s="31"/>
      <c r="B13" s="46"/>
      <c r="C13" s="5">
        <v>42587</v>
      </c>
      <c r="D13" s="6">
        <v>198000</v>
      </c>
      <c r="E13" s="13" t="s">
        <v>55</v>
      </c>
      <c r="F13" s="35"/>
      <c r="G13" s="36"/>
      <c r="H13" s="36"/>
      <c r="I13" s="37"/>
    </row>
    <row r="14" spans="1:9" ht="26.25" customHeight="1">
      <c r="A14" s="31"/>
      <c r="B14" s="47"/>
      <c r="C14" s="5"/>
      <c r="D14" s="6"/>
      <c r="E14" s="13"/>
      <c r="F14" s="38"/>
      <c r="G14" s="39"/>
      <c r="H14" s="39"/>
      <c r="I14" s="40"/>
    </row>
    <row r="15" spans="1:9" ht="26.25" customHeight="1">
      <c r="A15" s="31"/>
      <c r="B15" s="47"/>
      <c r="C15" s="5"/>
      <c r="D15" s="6"/>
      <c r="E15" s="13"/>
      <c r="F15" s="38"/>
      <c r="G15" s="39"/>
      <c r="H15" s="39"/>
      <c r="I15" s="40"/>
    </row>
    <row r="16" spans="1:9" ht="26.25" customHeight="1">
      <c r="A16" s="31"/>
      <c r="B16" s="47"/>
      <c r="C16" s="5"/>
      <c r="D16" s="6"/>
      <c r="E16" s="13"/>
      <c r="F16" s="38"/>
      <c r="G16" s="39"/>
      <c r="H16" s="39"/>
      <c r="I16" s="40"/>
    </row>
    <row r="17" spans="1:9" ht="26.25" customHeight="1" thickBot="1">
      <c r="A17" s="45"/>
      <c r="B17" s="48"/>
      <c r="C17" s="7"/>
      <c r="D17" s="8"/>
      <c r="E17" s="21"/>
      <c r="F17" s="49"/>
      <c r="G17" s="50"/>
      <c r="H17" s="50"/>
      <c r="I17" s="51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B32" sqref="B32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30" t="s">
        <v>50</v>
      </c>
      <c r="B1" s="30"/>
      <c r="C1" s="30"/>
      <c r="D1" s="30"/>
      <c r="E1" s="30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31" t="s">
        <v>5</v>
      </c>
      <c r="B4" s="10">
        <v>4400000</v>
      </c>
      <c r="C4" s="11"/>
      <c r="D4" s="22">
        <f>SUM(D5:D11)</f>
        <v>162760</v>
      </c>
      <c r="E4" s="12"/>
      <c r="F4" s="22">
        <v>2143610</v>
      </c>
      <c r="G4" s="22">
        <f>F4+D4</f>
        <v>2306370</v>
      </c>
      <c r="H4" s="22">
        <f>B4-D4-F4</f>
        <v>2093630</v>
      </c>
      <c r="I4" s="23">
        <f>G4/B4*100</f>
        <v>52.4175</v>
      </c>
    </row>
    <row r="5" spans="1:9" ht="26.25" customHeight="1">
      <c r="A5" s="31"/>
      <c r="B5" s="32"/>
      <c r="C5" s="24">
        <v>42557</v>
      </c>
      <c r="D5" s="6">
        <v>49740</v>
      </c>
      <c r="E5" s="13" t="s">
        <v>51</v>
      </c>
      <c r="F5" s="35"/>
      <c r="G5" s="36"/>
      <c r="H5" s="36"/>
      <c r="I5" s="37"/>
    </row>
    <row r="6" spans="1:9" ht="26.25" customHeight="1">
      <c r="A6" s="31"/>
      <c r="B6" s="33"/>
      <c r="C6" s="24">
        <v>42563</v>
      </c>
      <c r="D6" s="6">
        <v>40020</v>
      </c>
      <c r="E6" s="13" t="s">
        <v>52</v>
      </c>
      <c r="F6" s="38"/>
      <c r="G6" s="39"/>
      <c r="H6" s="39"/>
      <c r="I6" s="40"/>
    </row>
    <row r="7" spans="1:9" ht="26.25" customHeight="1">
      <c r="A7" s="31"/>
      <c r="B7" s="33"/>
      <c r="C7" s="5">
        <v>42570</v>
      </c>
      <c r="D7" s="6">
        <v>73000</v>
      </c>
      <c r="E7" s="13" t="s">
        <v>53</v>
      </c>
      <c r="F7" s="38"/>
      <c r="G7" s="39"/>
      <c r="H7" s="39"/>
      <c r="I7" s="40"/>
    </row>
    <row r="8" spans="1:9" ht="26.25" customHeight="1">
      <c r="A8" s="31"/>
      <c r="B8" s="33"/>
      <c r="C8" s="5"/>
      <c r="D8" s="6"/>
      <c r="E8" s="13"/>
      <c r="F8" s="38"/>
      <c r="G8" s="39"/>
      <c r="H8" s="39"/>
      <c r="I8" s="40"/>
    </row>
    <row r="9" spans="1:9" ht="26.25" customHeight="1">
      <c r="A9" s="31"/>
      <c r="B9" s="33"/>
      <c r="C9" s="5"/>
      <c r="D9" s="6"/>
      <c r="E9" s="13"/>
      <c r="F9" s="38"/>
      <c r="G9" s="39"/>
      <c r="H9" s="39"/>
      <c r="I9" s="40"/>
    </row>
    <row r="10" spans="1:9" ht="26.25" customHeight="1">
      <c r="A10" s="31"/>
      <c r="B10" s="33"/>
      <c r="C10" s="5"/>
      <c r="D10" s="6"/>
      <c r="E10" s="13"/>
      <c r="F10" s="38"/>
      <c r="G10" s="39"/>
      <c r="H10" s="39"/>
      <c r="I10" s="40"/>
    </row>
    <row r="11" spans="1:9" ht="26.25" customHeight="1">
      <c r="A11" s="31"/>
      <c r="B11" s="34"/>
      <c r="C11" s="5"/>
      <c r="D11" s="6"/>
      <c r="E11" s="13"/>
      <c r="F11" s="41"/>
      <c r="G11" s="42"/>
      <c r="H11" s="42"/>
      <c r="I11" s="43"/>
    </row>
    <row r="12" spans="1:13" ht="26.25" customHeight="1">
      <c r="A12" s="31" t="s">
        <v>6</v>
      </c>
      <c r="B12" s="14">
        <v>5000000</v>
      </c>
      <c r="C12" s="26"/>
      <c r="D12" s="27">
        <f>SUM(D13:D17)</f>
        <v>0</v>
      </c>
      <c r="E12" s="12"/>
      <c r="F12" s="22">
        <v>750000</v>
      </c>
      <c r="G12" s="22">
        <f>F12+D12</f>
        <v>750000</v>
      </c>
      <c r="H12" s="22">
        <f>B12-D12-F12</f>
        <v>4250000</v>
      </c>
      <c r="I12" s="23">
        <f>G12/B12*100</f>
        <v>15</v>
      </c>
      <c r="M12" s="4"/>
    </row>
    <row r="13" spans="1:9" ht="26.25" customHeight="1">
      <c r="A13" s="31"/>
      <c r="B13" s="46"/>
      <c r="C13" s="5"/>
      <c r="D13" s="6"/>
      <c r="E13" s="13"/>
      <c r="F13" s="35"/>
      <c r="G13" s="36"/>
      <c r="H13" s="36"/>
      <c r="I13" s="37"/>
    </row>
    <row r="14" spans="1:9" ht="26.25" customHeight="1">
      <c r="A14" s="31"/>
      <c r="B14" s="47"/>
      <c r="C14" s="5"/>
      <c r="D14" s="6"/>
      <c r="E14" s="13"/>
      <c r="F14" s="38"/>
      <c r="G14" s="39"/>
      <c r="H14" s="39"/>
      <c r="I14" s="40"/>
    </row>
    <row r="15" spans="1:9" ht="26.25" customHeight="1">
      <c r="A15" s="31"/>
      <c r="B15" s="47"/>
      <c r="C15" s="5"/>
      <c r="D15" s="6"/>
      <c r="E15" s="13"/>
      <c r="F15" s="38"/>
      <c r="G15" s="39"/>
      <c r="H15" s="39"/>
      <c r="I15" s="40"/>
    </row>
    <row r="16" spans="1:9" ht="26.25" customHeight="1">
      <c r="A16" s="31"/>
      <c r="B16" s="47"/>
      <c r="C16" s="5"/>
      <c r="D16" s="6"/>
      <c r="E16" s="13"/>
      <c r="F16" s="38"/>
      <c r="G16" s="39"/>
      <c r="H16" s="39"/>
      <c r="I16" s="40"/>
    </row>
    <row r="17" spans="1:9" ht="26.25" customHeight="1" thickBot="1">
      <c r="A17" s="45"/>
      <c r="B17" s="48"/>
      <c r="C17" s="7"/>
      <c r="D17" s="8"/>
      <c r="E17" s="21"/>
      <c r="F17" s="49"/>
      <c r="G17" s="50"/>
      <c r="H17" s="50"/>
      <c r="I17" s="51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E17" sqref="E17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30" t="s">
        <v>44</v>
      </c>
      <c r="B1" s="30"/>
      <c r="C1" s="30"/>
      <c r="D1" s="30"/>
      <c r="E1" s="30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31" t="s">
        <v>5</v>
      </c>
      <c r="B4" s="10">
        <v>4400000</v>
      </c>
      <c r="C4" s="11"/>
      <c r="D4" s="22">
        <f>SUM(D5:D11)</f>
        <v>322160</v>
      </c>
      <c r="E4" s="12"/>
      <c r="F4" s="22">
        <v>1821450</v>
      </c>
      <c r="G4" s="22">
        <f>F4+D4</f>
        <v>2143610</v>
      </c>
      <c r="H4" s="22">
        <f>B4-D4-F4</f>
        <v>2256390</v>
      </c>
      <c r="I4" s="23">
        <f>G4/B4*100</f>
        <v>48.71840909090909</v>
      </c>
    </row>
    <row r="5" spans="1:9" ht="26.25" customHeight="1">
      <c r="A5" s="31"/>
      <c r="B5" s="32"/>
      <c r="C5" s="24">
        <v>42524</v>
      </c>
      <c r="D5" s="6">
        <v>62000</v>
      </c>
      <c r="E5" s="13" t="s">
        <v>45</v>
      </c>
      <c r="F5" s="35"/>
      <c r="G5" s="36"/>
      <c r="H5" s="36"/>
      <c r="I5" s="37"/>
    </row>
    <row r="6" spans="1:9" ht="26.25" customHeight="1">
      <c r="A6" s="31"/>
      <c r="B6" s="33"/>
      <c r="C6" s="24">
        <v>42531</v>
      </c>
      <c r="D6" s="6">
        <v>150000</v>
      </c>
      <c r="E6" s="13" t="s">
        <v>46</v>
      </c>
      <c r="F6" s="38"/>
      <c r="G6" s="39"/>
      <c r="H6" s="39"/>
      <c r="I6" s="40"/>
    </row>
    <row r="7" spans="1:9" ht="26.25" customHeight="1">
      <c r="A7" s="31"/>
      <c r="B7" s="33"/>
      <c r="C7" s="5">
        <v>42542</v>
      </c>
      <c r="D7" s="6">
        <v>60160</v>
      </c>
      <c r="E7" s="13" t="s">
        <v>47</v>
      </c>
      <c r="F7" s="38"/>
      <c r="G7" s="39"/>
      <c r="H7" s="39"/>
      <c r="I7" s="40"/>
    </row>
    <row r="8" spans="1:9" ht="26.25" customHeight="1" thickBot="1">
      <c r="A8" s="31"/>
      <c r="B8" s="33"/>
      <c r="C8" s="7">
        <v>42545</v>
      </c>
      <c r="D8" s="8">
        <v>50000</v>
      </c>
      <c r="E8" s="13" t="s">
        <v>48</v>
      </c>
      <c r="F8" s="38"/>
      <c r="G8" s="39"/>
      <c r="H8" s="39"/>
      <c r="I8" s="40"/>
    </row>
    <row r="9" spans="1:9" ht="26.25" customHeight="1">
      <c r="A9" s="31"/>
      <c r="B9" s="33"/>
      <c r="C9" s="5"/>
      <c r="D9" s="6"/>
      <c r="E9" s="13"/>
      <c r="F9" s="38"/>
      <c r="G9" s="39"/>
      <c r="H9" s="39"/>
      <c r="I9" s="40"/>
    </row>
    <row r="10" spans="1:9" ht="26.25" customHeight="1">
      <c r="A10" s="31"/>
      <c r="B10" s="33"/>
      <c r="C10" s="5"/>
      <c r="D10" s="6"/>
      <c r="E10" s="13"/>
      <c r="F10" s="38"/>
      <c r="G10" s="39"/>
      <c r="H10" s="39"/>
      <c r="I10" s="40"/>
    </row>
    <row r="11" spans="1:9" ht="26.25" customHeight="1" thickBot="1">
      <c r="A11" s="31"/>
      <c r="B11" s="34"/>
      <c r="C11" s="7"/>
      <c r="D11" s="8"/>
      <c r="E11" s="13"/>
      <c r="F11" s="41"/>
      <c r="G11" s="42"/>
      <c r="H11" s="42"/>
      <c r="I11" s="43"/>
    </row>
    <row r="12" spans="1:13" ht="26.25" customHeight="1">
      <c r="A12" s="31" t="s">
        <v>6</v>
      </c>
      <c r="B12" s="14">
        <v>5000000</v>
      </c>
      <c r="C12" s="15"/>
      <c r="D12" s="22">
        <f>SUM(D13:D17)</f>
        <v>44000</v>
      </c>
      <c r="E12" s="12"/>
      <c r="F12" s="22">
        <v>706000</v>
      </c>
      <c r="G12" s="22">
        <f>F12+D12</f>
        <v>750000</v>
      </c>
      <c r="H12" s="22">
        <f>B12-D12-F12</f>
        <v>4250000</v>
      </c>
      <c r="I12" s="23">
        <f>G12/B12*100</f>
        <v>15</v>
      </c>
      <c r="M12" s="4"/>
    </row>
    <row r="13" spans="1:9" ht="26.25" customHeight="1">
      <c r="A13" s="31"/>
      <c r="B13" s="46"/>
      <c r="C13" s="5">
        <v>42531</v>
      </c>
      <c r="D13" s="6">
        <v>44000</v>
      </c>
      <c r="E13" s="13" t="s">
        <v>49</v>
      </c>
      <c r="F13" s="35"/>
      <c r="G13" s="36"/>
      <c r="H13" s="36"/>
      <c r="I13" s="37"/>
    </row>
    <row r="14" spans="1:9" ht="26.25" customHeight="1">
      <c r="A14" s="31"/>
      <c r="B14" s="47"/>
      <c r="C14" s="5"/>
      <c r="D14" s="6"/>
      <c r="E14" s="13"/>
      <c r="F14" s="38"/>
      <c r="G14" s="39"/>
      <c r="H14" s="39"/>
      <c r="I14" s="40"/>
    </row>
    <row r="15" spans="1:9" ht="26.25" customHeight="1">
      <c r="A15" s="31"/>
      <c r="B15" s="47"/>
      <c r="C15" s="5"/>
      <c r="D15" s="6"/>
      <c r="E15" s="13"/>
      <c r="F15" s="38"/>
      <c r="G15" s="39"/>
      <c r="H15" s="39"/>
      <c r="I15" s="40"/>
    </row>
    <row r="16" spans="1:9" ht="26.25" customHeight="1">
      <c r="A16" s="31"/>
      <c r="B16" s="47"/>
      <c r="C16" s="5"/>
      <c r="D16" s="6"/>
      <c r="E16" s="13"/>
      <c r="F16" s="38"/>
      <c r="G16" s="39"/>
      <c r="H16" s="39"/>
      <c r="I16" s="40"/>
    </row>
    <row r="17" spans="1:9" ht="26.25" customHeight="1" thickBot="1">
      <c r="A17" s="45"/>
      <c r="B17" s="48"/>
      <c r="C17" s="7"/>
      <c r="D17" s="8"/>
      <c r="E17" s="21"/>
      <c r="F17" s="49"/>
      <c r="G17" s="50"/>
      <c r="H17" s="50"/>
      <c r="I17" s="51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E11" sqref="E11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30" t="s">
        <v>38</v>
      </c>
      <c r="B1" s="30"/>
      <c r="C1" s="30"/>
      <c r="D1" s="30"/>
      <c r="E1" s="30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31" t="s">
        <v>5</v>
      </c>
      <c r="B4" s="10">
        <v>4400000</v>
      </c>
      <c r="C4" s="11"/>
      <c r="D4" s="22">
        <f>SUM(D5:D11)</f>
        <v>346140</v>
      </c>
      <c r="E4" s="12"/>
      <c r="F4" s="22">
        <v>1475310</v>
      </c>
      <c r="G4" s="22">
        <f>F4+D4</f>
        <v>1821450</v>
      </c>
      <c r="H4" s="22">
        <f>B4-D4-F4</f>
        <v>2578550</v>
      </c>
      <c r="I4" s="23">
        <f>G4/B4*100</f>
        <v>41.39659090909091</v>
      </c>
    </row>
    <row r="5" spans="1:9" ht="26.25" customHeight="1">
      <c r="A5" s="31"/>
      <c r="B5" s="32"/>
      <c r="C5" s="24">
        <v>42501</v>
      </c>
      <c r="D5" s="6">
        <v>123000</v>
      </c>
      <c r="E5" s="13" t="s">
        <v>39</v>
      </c>
      <c r="F5" s="35"/>
      <c r="G5" s="36"/>
      <c r="H5" s="36"/>
      <c r="I5" s="37"/>
    </row>
    <row r="6" spans="1:9" ht="26.25" customHeight="1">
      <c r="A6" s="31"/>
      <c r="B6" s="33"/>
      <c r="C6" s="24">
        <v>42510</v>
      </c>
      <c r="D6" s="25">
        <v>50000</v>
      </c>
      <c r="E6" s="13" t="s">
        <v>42</v>
      </c>
      <c r="F6" s="38"/>
      <c r="G6" s="39"/>
      <c r="H6" s="39"/>
      <c r="I6" s="40"/>
    </row>
    <row r="7" spans="1:9" ht="26.25" customHeight="1">
      <c r="A7" s="31"/>
      <c r="B7" s="33"/>
      <c r="C7" s="5">
        <v>42517</v>
      </c>
      <c r="D7" s="6">
        <v>37140</v>
      </c>
      <c r="E7" s="13" t="s">
        <v>40</v>
      </c>
      <c r="F7" s="38"/>
      <c r="G7" s="39"/>
      <c r="H7" s="39"/>
      <c r="I7" s="40"/>
    </row>
    <row r="8" spans="1:9" ht="26.25" customHeight="1">
      <c r="A8" s="31"/>
      <c r="B8" s="33"/>
      <c r="C8" s="5">
        <v>42517</v>
      </c>
      <c r="D8" s="6">
        <v>86000</v>
      </c>
      <c r="E8" s="13" t="s">
        <v>41</v>
      </c>
      <c r="F8" s="38"/>
      <c r="G8" s="39"/>
      <c r="H8" s="39"/>
      <c r="I8" s="40"/>
    </row>
    <row r="9" spans="1:9" ht="26.25" customHeight="1">
      <c r="A9" s="31"/>
      <c r="B9" s="33"/>
      <c r="C9" s="5">
        <v>42520</v>
      </c>
      <c r="D9" s="6">
        <v>50000</v>
      </c>
      <c r="E9" s="13" t="s">
        <v>43</v>
      </c>
      <c r="F9" s="38"/>
      <c r="G9" s="39"/>
      <c r="H9" s="39"/>
      <c r="I9" s="40"/>
    </row>
    <row r="10" spans="1:9" ht="26.25" customHeight="1">
      <c r="A10" s="31"/>
      <c r="B10" s="33"/>
      <c r="C10" s="5"/>
      <c r="D10" s="6"/>
      <c r="E10" s="13"/>
      <c r="F10" s="38"/>
      <c r="G10" s="39"/>
      <c r="H10" s="39"/>
      <c r="I10" s="40"/>
    </row>
    <row r="11" spans="1:9" ht="26.25" customHeight="1" thickBot="1">
      <c r="A11" s="31"/>
      <c r="B11" s="34"/>
      <c r="C11" s="7"/>
      <c r="D11" s="8"/>
      <c r="E11" s="13"/>
      <c r="F11" s="41"/>
      <c r="G11" s="42"/>
      <c r="H11" s="42"/>
      <c r="I11" s="43"/>
    </row>
    <row r="12" spans="1:13" ht="26.25" customHeight="1">
      <c r="A12" s="31" t="s">
        <v>6</v>
      </c>
      <c r="B12" s="14">
        <v>5000000</v>
      </c>
      <c r="C12" s="15"/>
      <c r="D12" s="22">
        <f>SUM(D13:D17)</f>
        <v>0</v>
      </c>
      <c r="E12" s="12"/>
      <c r="F12" s="22">
        <v>706000</v>
      </c>
      <c r="G12" s="22">
        <f>F12+D12</f>
        <v>706000</v>
      </c>
      <c r="H12" s="22">
        <f>B12-D12-F12</f>
        <v>4294000</v>
      </c>
      <c r="I12" s="23">
        <f>G12/B12*100</f>
        <v>14.12</v>
      </c>
      <c r="M12" s="4"/>
    </row>
    <row r="13" spans="1:9" ht="26.25" customHeight="1">
      <c r="A13" s="31"/>
      <c r="B13" s="46"/>
      <c r="C13" s="5"/>
      <c r="D13" s="6"/>
      <c r="E13" s="13"/>
      <c r="F13" s="35"/>
      <c r="G13" s="36"/>
      <c r="H13" s="36"/>
      <c r="I13" s="37"/>
    </row>
    <row r="14" spans="1:9" ht="26.25" customHeight="1">
      <c r="A14" s="31"/>
      <c r="B14" s="47"/>
      <c r="C14" s="5"/>
      <c r="D14" s="6"/>
      <c r="E14" s="13"/>
      <c r="F14" s="38"/>
      <c r="G14" s="39"/>
      <c r="H14" s="39"/>
      <c r="I14" s="40"/>
    </row>
    <row r="15" spans="1:9" ht="26.25" customHeight="1">
      <c r="A15" s="31"/>
      <c r="B15" s="47"/>
      <c r="C15" s="5"/>
      <c r="D15" s="6"/>
      <c r="E15" s="13"/>
      <c r="F15" s="38"/>
      <c r="G15" s="39"/>
      <c r="H15" s="39"/>
      <c r="I15" s="40"/>
    </row>
    <row r="16" spans="1:9" ht="26.25" customHeight="1">
      <c r="A16" s="31"/>
      <c r="B16" s="47"/>
      <c r="C16" s="5"/>
      <c r="D16" s="6"/>
      <c r="E16" s="13"/>
      <c r="F16" s="38"/>
      <c r="G16" s="39"/>
      <c r="H16" s="39"/>
      <c r="I16" s="40"/>
    </row>
    <row r="17" spans="1:9" ht="26.25" customHeight="1" thickBot="1">
      <c r="A17" s="45"/>
      <c r="B17" s="48"/>
      <c r="C17" s="7"/>
      <c r="D17" s="8"/>
      <c r="E17" s="21"/>
      <c r="F17" s="49"/>
      <c r="G17" s="50"/>
      <c r="H17" s="50"/>
      <c r="I17" s="51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7"/>
  <sheetViews>
    <sheetView zoomScale="85" zoomScaleNormal="85" zoomScalePageLayoutView="0" workbookViewId="0" topLeftCell="A1">
      <selection activeCell="D5" sqref="D5:D10"/>
    </sheetView>
  </sheetViews>
  <sheetFormatPr defaultColWidth="9.140625" defaultRowHeight="15"/>
  <cols>
    <col min="1" max="1" width="10.8515625" style="0" customWidth="1"/>
    <col min="2" max="2" width="13.7109375" style="0" customWidth="1"/>
    <col min="3" max="3" width="10.8515625" style="0" customWidth="1"/>
    <col min="4" max="4" width="11.140625" style="0" customWidth="1"/>
    <col min="5" max="5" width="50.140625" style="0" bestFit="1" customWidth="1"/>
    <col min="6" max="8" width="10.57421875" style="0" bestFit="1" customWidth="1"/>
    <col min="9" max="9" width="11.140625" style="0" bestFit="1" customWidth="1"/>
  </cols>
  <sheetData>
    <row r="1" spans="1:9" ht="43.5" customHeight="1">
      <c r="A1" s="30" t="s">
        <v>33</v>
      </c>
      <c r="B1" s="30"/>
      <c r="C1" s="30"/>
      <c r="D1" s="30"/>
      <c r="E1" s="30"/>
      <c r="F1" s="9"/>
      <c r="G1" s="9"/>
      <c r="H1" s="9"/>
      <c r="I1" s="9"/>
    </row>
    <row r="2" spans="1:9" ht="17.25" thickBot="1">
      <c r="A2" s="1"/>
      <c r="B2" s="2"/>
      <c r="C2" s="3"/>
      <c r="D2" s="3"/>
      <c r="E2" s="3"/>
      <c r="F2" s="3"/>
      <c r="G2" s="3"/>
      <c r="H2" s="3"/>
      <c r="I2" s="3"/>
    </row>
    <row r="3" spans="1:9" ht="35.25" customHeight="1">
      <c r="A3" s="16" t="s">
        <v>0</v>
      </c>
      <c r="B3" s="17" t="s">
        <v>1</v>
      </c>
      <c r="C3" s="18" t="s">
        <v>2</v>
      </c>
      <c r="D3" s="18" t="s">
        <v>3</v>
      </c>
      <c r="E3" s="18" t="s">
        <v>4</v>
      </c>
      <c r="F3" s="19" t="s">
        <v>7</v>
      </c>
      <c r="G3" s="19" t="s">
        <v>10</v>
      </c>
      <c r="H3" s="19" t="s">
        <v>8</v>
      </c>
      <c r="I3" s="20" t="s">
        <v>9</v>
      </c>
    </row>
    <row r="4" spans="1:9" ht="26.25" customHeight="1">
      <c r="A4" s="31" t="s">
        <v>5</v>
      </c>
      <c r="B4" s="10">
        <v>4400000</v>
      </c>
      <c r="C4" s="11"/>
      <c r="D4" s="22">
        <f>SUM(D5:D11)</f>
        <v>406000</v>
      </c>
      <c r="E4" s="12"/>
      <c r="F4" s="22">
        <v>1069310</v>
      </c>
      <c r="G4" s="22">
        <f>F4+D4</f>
        <v>1475310</v>
      </c>
      <c r="H4" s="22">
        <f>B4-D4-F4</f>
        <v>2924690</v>
      </c>
      <c r="I4" s="23">
        <f>G4/B4*100</f>
        <v>33.52977272727273</v>
      </c>
    </row>
    <row r="5" spans="1:9" ht="26.25" customHeight="1">
      <c r="A5" s="31"/>
      <c r="B5" s="32"/>
      <c r="C5" s="24">
        <v>42465</v>
      </c>
      <c r="D5" s="6">
        <v>156000</v>
      </c>
      <c r="E5" s="13" t="s">
        <v>34</v>
      </c>
      <c r="F5" s="35"/>
      <c r="G5" s="36"/>
      <c r="H5" s="36"/>
      <c r="I5" s="37"/>
    </row>
    <row r="6" spans="1:9" ht="26.25" customHeight="1">
      <c r="A6" s="31"/>
      <c r="B6" s="33"/>
      <c r="C6" s="24">
        <v>42475</v>
      </c>
      <c r="D6" s="25">
        <v>50000</v>
      </c>
      <c r="E6" s="13" t="s">
        <v>35</v>
      </c>
      <c r="F6" s="38"/>
      <c r="G6" s="39"/>
      <c r="H6" s="39"/>
      <c r="I6" s="40"/>
    </row>
    <row r="7" spans="1:9" ht="26.25" customHeight="1">
      <c r="A7" s="31"/>
      <c r="B7" s="33"/>
      <c r="C7" s="5">
        <v>42475</v>
      </c>
      <c r="D7" s="6">
        <v>50000</v>
      </c>
      <c r="E7" s="13" t="s">
        <v>36</v>
      </c>
      <c r="F7" s="38"/>
      <c r="G7" s="39"/>
      <c r="H7" s="39"/>
      <c r="I7" s="40"/>
    </row>
    <row r="8" spans="1:9" ht="26.25" customHeight="1">
      <c r="A8" s="31"/>
      <c r="B8" s="33"/>
      <c r="C8" s="5">
        <v>42475</v>
      </c>
      <c r="D8" s="6">
        <v>50000</v>
      </c>
      <c r="E8" s="13" t="s">
        <v>36</v>
      </c>
      <c r="F8" s="38"/>
      <c r="G8" s="39"/>
      <c r="H8" s="39"/>
      <c r="I8" s="40"/>
    </row>
    <row r="9" spans="1:9" ht="26.25" customHeight="1">
      <c r="A9" s="31"/>
      <c r="B9" s="33"/>
      <c r="C9" s="5">
        <v>42485</v>
      </c>
      <c r="D9" s="6">
        <v>50000</v>
      </c>
      <c r="E9" s="13" t="s">
        <v>36</v>
      </c>
      <c r="F9" s="38"/>
      <c r="G9" s="39"/>
      <c r="H9" s="39"/>
      <c r="I9" s="40"/>
    </row>
    <row r="10" spans="1:9" ht="26.25" customHeight="1">
      <c r="A10" s="31"/>
      <c r="B10" s="33"/>
      <c r="C10" s="5">
        <v>42487</v>
      </c>
      <c r="D10" s="6">
        <v>50000</v>
      </c>
      <c r="E10" s="13" t="s">
        <v>37</v>
      </c>
      <c r="F10" s="38"/>
      <c r="G10" s="39"/>
      <c r="H10" s="39"/>
      <c r="I10" s="40"/>
    </row>
    <row r="11" spans="1:9" ht="26.25" customHeight="1" thickBot="1">
      <c r="A11" s="31"/>
      <c r="B11" s="34"/>
      <c r="C11" s="7"/>
      <c r="D11" s="8"/>
      <c r="E11" s="13"/>
      <c r="F11" s="41"/>
      <c r="G11" s="42"/>
      <c r="H11" s="42"/>
      <c r="I11" s="43"/>
    </row>
    <row r="12" spans="1:13" ht="26.25" customHeight="1">
      <c r="A12" s="31" t="s">
        <v>6</v>
      </c>
      <c r="B12" s="14">
        <v>5000000</v>
      </c>
      <c r="C12" s="15"/>
      <c r="D12" s="22">
        <f>SUM(D13:D17)</f>
        <v>0</v>
      </c>
      <c r="E12" s="12"/>
      <c r="F12" s="22">
        <v>706000</v>
      </c>
      <c r="G12" s="22">
        <f>F12+D12</f>
        <v>706000</v>
      </c>
      <c r="H12" s="22">
        <f>B12-D12-F12</f>
        <v>4294000</v>
      </c>
      <c r="I12" s="23">
        <f>G12/B12*100</f>
        <v>14.12</v>
      </c>
      <c r="M12" s="4"/>
    </row>
    <row r="13" spans="1:9" ht="26.25" customHeight="1">
      <c r="A13" s="31"/>
      <c r="B13" s="46"/>
      <c r="C13" s="5"/>
      <c r="D13" s="6"/>
      <c r="E13" s="13"/>
      <c r="F13" s="35"/>
      <c r="G13" s="36"/>
      <c r="H13" s="36"/>
      <c r="I13" s="37"/>
    </row>
    <row r="14" spans="1:9" ht="26.25" customHeight="1">
      <c r="A14" s="31"/>
      <c r="B14" s="47"/>
      <c r="C14" s="5"/>
      <c r="D14" s="6"/>
      <c r="E14" s="13"/>
      <c r="F14" s="38"/>
      <c r="G14" s="39"/>
      <c r="H14" s="39"/>
      <c r="I14" s="40"/>
    </row>
    <row r="15" spans="1:9" ht="26.25" customHeight="1">
      <c r="A15" s="31"/>
      <c r="B15" s="47"/>
      <c r="C15" s="5"/>
      <c r="D15" s="6"/>
      <c r="E15" s="13"/>
      <c r="F15" s="38"/>
      <c r="G15" s="39"/>
      <c r="H15" s="39"/>
      <c r="I15" s="40"/>
    </row>
    <row r="16" spans="1:9" ht="26.25" customHeight="1">
      <c r="A16" s="31"/>
      <c r="B16" s="47"/>
      <c r="C16" s="5"/>
      <c r="D16" s="6"/>
      <c r="E16" s="13"/>
      <c r="F16" s="38"/>
      <c r="G16" s="39"/>
      <c r="H16" s="39"/>
      <c r="I16" s="40"/>
    </row>
    <row r="17" spans="1:9" ht="26.25" customHeight="1" thickBot="1">
      <c r="A17" s="45"/>
      <c r="B17" s="48"/>
      <c r="C17" s="7"/>
      <c r="D17" s="8"/>
      <c r="E17" s="21"/>
      <c r="F17" s="49"/>
      <c r="G17" s="50"/>
      <c r="H17" s="50"/>
      <c r="I17" s="51"/>
    </row>
  </sheetData>
  <sheetProtection/>
  <mergeCells count="7">
    <mergeCell ref="A1:E1"/>
    <mergeCell ref="A4:A11"/>
    <mergeCell ref="B5:B11"/>
    <mergeCell ref="F5:I11"/>
    <mergeCell ref="A12:A17"/>
    <mergeCell ref="B13:B17"/>
    <mergeCell ref="F13:I17"/>
  </mergeCells>
  <printOptions horizontalCentered="1"/>
  <pageMargins left="0.3937007874015748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2012-02-01T05:27:20Z</cp:lastPrinted>
  <dcterms:created xsi:type="dcterms:W3CDTF">2010-04-26T02:54:43Z</dcterms:created>
  <dcterms:modified xsi:type="dcterms:W3CDTF">2017-01-02T04:31:40Z</dcterms:modified>
  <cp:category/>
  <cp:version/>
  <cp:contentType/>
  <cp:contentStatus/>
</cp:coreProperties>
</file>