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855" yWindow="2865" windowWidth="15480" windowHeight="9165"/>
  </bookViews>
  <sheets>
    <sheet name="4월" sheetId="39" r:id="rId1"/>
    <sheet name="3월" sheetId="38" r:id="rId2"/>
    <sheet name="2월" sheetId="37" r:id="rId3"/>
    <sheet name="1월" sheetId="36" r:id="rId4"/>
  </sheets>
  <definedNames>
    <definedName name="_xlnm._FilterDatabase" localSheetId="0" hidden="1">'4월'!$A$3:$I$18</definedName>
    <definedName name="fdgsdfgdfsg" localSheetId="0">#REF!</definedName>
    <definedName name="fdgsdfgdfsg">#REF!</definedName>
    <definedName name="기관운영_업무추진비" localSheetId="3">'1월'!$A$4</definedName>
    <definedName name="기관운영_업무추진비" localSheetId="2">'2월'!$A$4</definedName>
    <definedName name="기관운영_업무추진비" localSheetId="1">'3월'!$A$4</definedName>
    <definedName name="기관운영_업무추진비" localSheetId="0">'4월'!$A$4</definedName>
    <definedName name="기관운영_업무추진비">#REF!</definedName>
    <definedName name="시책추진_업무추진비" localSheetId="3">'1월'!$A$12</definedName>
    <definedName name="시책추진_업무추진비" localSheetId="2">'2월'!$A$12</definedName>
    <definedName name="시책추진_업무추진비" localSheetId="1">'3월'!$A$12</definedName>
    <definedName name="시책추진_업무추진비" localSheetId="0">'4월'!$A$12</definedName>
    <definedName name="시책추진_업무추진비">#REF!</definedName>
    <definedName name="정원가산_업무추진비" localSheetId="3">'1월'!#REF!</definedName>
    <definedName name="정원가산_업무추진비" localSheetId="2">'2월'!#REF!</definedName>
    <definedName name="정원가산_업무추진비" localSheetId="1">'3월'!#REF!</definedName>
    <definedName name="정원가산_업무추진비" localSheetId="0">'4월'!#REF!</definedName>
    <definedName name="정원가산_업무추진비">#REF!</definedName>
  </definedNames>
  <calcPr calcId="144525" iterateDelta="1.0000000474974513E-3"/>
</workbook>
</file>

<file path=xl/calcChain.xml><?xml version="1.0" encoding="utf-8"?>
<calcChain xmlns="http://schemas.openxmlformats.org/spreadsheetml/2006/main">
  <c r="D12" i="39" l="1"/>
  <c r="H12" i="39" s="1"/>
  <c r="D4" i="39"/>
  <c r="H4" i="39" s="1"/>
  <c r="G12" i="39" l="1"/>
  <c r="I12" i="39" s="1"/>
  <c r="G4" i="39"/>
  <c r="I4" i="39" s="1"/>
  <c r="D12" i="38"/>
  <c r="H12" i="38" s="1"/>
  <c r="D4" i="38"/>
  <c r="H4" i="38" s="1"/>
  <c r="G12" i="38" l="1"/>
  <c r="I12" i="38" s="1"/>
  <c r="G4" i="38"/>
  <c r="I4" i="38" s="1"/>
  <c r="D12" i="37"/>
  <c r="H12" i="37" s="1"/>
  <c r="D4" i="37"/>
  <c r="H4" i="37" s="1"/>
  <c r="G4" i="37" l="1"/>
  <c r="I4" i="37" s="1"/>
  <c r="G12" i="37"/>
  <c r="I12" i="37" s="1"/>
  <c r="D12" i="36"/>
  <c r="H12" i="36"/>
  <c r="D4" i="36"/>
  <c r="H4" i="36" s="1"/>
  <c r="G12" i="36"/>
  <c r="I12" i="36"/>
  <c r="G4" i="36" l="1"/>
  <c r="I4" i="36" s="1"/>
</calcChain>
</file>

<file path=xl/sharedStrings.xml><?xml version="1.0" encoding="utf-8"?>
<sst xmlns="http://schemas.openxmlformats.org/spreadsheetml/2006/main" count="70" uniqueCount="33">
  <si>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</si>
  <si>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</si>
  <si>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</si>
  <si>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</si>
  <si>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</si>
  <si>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</si>
  <si>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</si>
  <si>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</si>
  <si>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</si>
  <si>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</si>
  <si>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</si>
  <si>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도의원 기념품(반건시곶감) 구입</t>
    <phoneticPr fontId="7" type="noConversion"/>
  </si>
  <si>
    <t>2017년 1월 업무추진비 집행 세부내역(평택소방서)</t>
    <phoneticPr fontId="1" type="noConversion"/>
  </si>
  <si>
    <t>소속 상근직원 경조사비(소방령 000)</t>
    <phoneticPr fontId="7" type="noConversion"/>
  </si>
  <si>
    <t>전출자 격려를 위한 간담회 비용</t>
    <phoneticPr fontId="7" type="noConversion"/>
  </si>
  <si>
    <t>소방안전대책 간담회 비용</t>
    <phoneticPr fontId="7" type="noConversion"/>
  </si>
  <si>
    <t>소속 상근직원 경조사비(소방교 000)</t>
    <phoneticPr fontId="7" type="noConversion"/>
  </si>
  <si>
    <t>2017년 2월 업무추진비 집행 세부내역(평택소방서)</t>
    <phoneticPr fontId="1" type="noConversion"/>
  </si>
  <si>
    <t>소속 상근직원 경조사비(소방장 000)</t>
    <phoneticPr fontId="7" type="noConversion"/>
  </si>
  <si>
    <t>소속 상근직원 경조사비(소방위 000)</t>
    <phoneticPr fontId="7" type="noConversion"/>
  </si>
  <si>
    <t>소방관련업체 청렴협약 및 간담회 다과 구입비용</t>
    <phoneticPr fontId="27" type="noConversion"/>
  </si>
  <si>
    <t>평택시 기관,단체장 협의회 비용 지급</t>
    <phoneticPr fontId="27" type="noConversion"/>
  </si>
  <si>
    <t>소속 상근직원 경조사비(소방사 000))</t>
    <phoneticPr fontId="7" type="noConversion"/>
  </si>
  <si>
    <t>직원사기진작을 위한 간담회 비용</t>
    <phoneticPr fontId="27" type="noConversion"/>
  </si>
  <si>
    <t>2017년 평택지역 안전정책 간담회 비용</t>
    <phoneticPr fontId="27" type="noConversion"/>
  </si>
  <si>
    <t>2017년 심폐소생술 경연대회 출전선수 격려 간담회 비용</t>
    <phoneticPr fontId="27" type="noConversion"/>
  </si>
  <si>
    <t>2017년 3월 업무추진비 집행 세부내역(평택소방서)</t>
    <phoneticPr fontId="1" type="noConversion"/>
  </si>
  <si>
    <t>2017년 1/4분기 소통과 공감을 통한 반부패 청렴교육 간담회 비용</t>
    <phoneticPr fontId="7" type="noConversion"/>
  </si>
  <si>
    <t>관할구역 업무유관기관 경조사비 지출(평택도시공사 사장 자녀 결혼)</t>
    <phoneticPr fontId="7" type="noConversion"/>
  </si>
  <si>
    <t>소속 상근직원 경조사비(소방경 000)</t>
    <phoneticPr fontId="27" type="noConversion"/>
  </si>
  <si>
    <t>의용소방대 생명지킴이 119수호천사 격려물품 구입</t>
    <phoneticPr fontId="27" type="noConversion"/>
  </si>
  <si>
    <t>2017년 학생 심폐소생술 경연대회 출전선수 격려 간담회 비용</t>
    <phoneticPr fontId="27" type="noConversion"/>
  </si>
  <si>
    <t>2017년 4월 업무추진비 집행 세부내역(평택소방서)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</si>
</sst>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8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6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31" borderId="24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2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1" fontId="4" fillId="35" borderId="7" xfId="32" applyFont="1" applyFill="1" applyBorder="1" applyAlignment="1">
      <alignment horizontal="center" vertical="center" shrinkToFit="1"/>
    </xf>
    <xf numFmtId="41" fontId="4" fillId="35" borderId="10" xfId="32" applyFont="1" applyFill="1" applyBorder="1" applyAlignment="1">
      <alignment horizontal="center" vertical="center" shrinkToFit="1"/>
    </xf>
    <xf numFmtId="41" fontId="4" fillId="35" borderId="20" xfId="32" applyFont="1" applyFill="1" applyBorder="1" applyAlignment="1">
      <alignment horizontal="center" vertical="center" shrinkToFit="1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85" zoomScaleNormal="85" workbookViewId="0">
      <selection activeCell="E11" sqref="E11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2.875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29" t="s">
        <v>32</v>
      </c>
      <c r="B1" s="29"/>
      <c r="C1" s="29"/>
      <c r="D1" s="29"/>
      <c r="E1" s="29"/>
      <c r="F1" s="28"/>
      <c r="G1" s="28"/>
      <c r="H1" s="28"/>
      <c r="I1" s="28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30" t="s">
        <v>5</v>
      </c>
      <c r="B4" s="10">
        <v>4400000</v>
      </c>
      <c r="C4" s="11"/>
      <c r="D4" s="22">
        <f>SUM(D5:D11)</f>
        <v>242500</v>
      </c>
      <c r="E4" s="12"/>
      <c r="F4" s="22">
        <v>800240</v>
      </c>
      <c r="G4" s="22">
        <f>F4+D4</f>
        <v>1042740</v>
      </c>
      <c r="H4" s="22">
        <f>B4-D4-F4</f>
        <v>3357260</v>
      </c>
      <c r="I4" s="23">
        <f>G4/B4*100</f>
        <v>23.698636363636364</v>
      </c>
    </row>
    <row r="5" spans="1:13" ht="26.25" customHeight="1" x14ac:dyDescent="0.3">
      <c r="A5" s="30"/>
      <c r="B5" s="31"/>
      <c r="C5" s="24">
        <v>42832</v>
      </c>
      <c r="D5" s="6">
        <v>142500</v>
      </c>
      <c r="E5" s="13" t="s">
        <v>27</v>
      </c>
      <c r="F5" s="34"/>
      <c r="G5" s="35"/>
      <c r="H5" s="35"/>
      <c r="I5" s="36"/>
    </row>
    <row r="6" spans="1:13" ht="26.25" customHeight="1" x14ac:dyDescent="0.3">
      <c r="A6" s="30"/>
      <c r="B6" s="32"/>
      <c r="C6" s="24">
        <v>42838</v>
      </c>
      <c r="D6" s="25">
        <v>50000</v>
      </c>
      <c r="E6" s="13" t="s">
        <v>28</v>
      </c>
      <c r="F6" s="37"/>
      <c r="G6" s="38"/>
      <c r="H6" s="38"/>
      <c r="I6" s="39"/>
    </row>
    <row r="7" spans="1:13" ht="26.25" customHeight="1" x14ac:dyDescent="0.3">
      <c r="A7" s="30"/>
      <c r="B7" s="32"/>
      <c r="C7" s="24">
        <v>42849</v>
      </c>
      <c r="D7" s="6">
        <v>50000</v>
      </c>
      <c r="E7" s="13" t="s">
        <v>29</v>
      </c>
      <c r="F7" s="37"/>
      <c r="G7" s="38"/>
      <c r="H7" s="38"/>
      <c r="I7" s="39"/>
    </row>
    <row r="8" spans="1:13" ht="26.25" customHeight="1" x14ac:dyDescent="0.3">
      <c r="A8" s="30"/>
      <c r="B8" s="32"/>
      <c r="C8" s="5"/>
      <c r="D8" s="6"/>
      <c r="E8" s="13"/>
      <c r="F8" s="37"/>
      <c r="G8" s="38"/>
      <c r="H8" s="38"/>
      <c r="I8" s="39"/>
    </row>
    <row r="9" spans="1:13" ht="26.25" customHeight="1" x14ac:dyDescent="0.3">
      <c r="A9" s="30"/>
      <c r="B9" s="32"/>
      <c r="C9" s="5"/>
      <c r="D9" s="6"/>
      <c r="E9" s="13"/>
      <c r="F9" s="37"/>
      <c r="G9" s="38"/>
      <c r="H9" s="38"/>
      <c r="I9" s="39"/>
    </row>
    <row r="10" spans="1:13" ht="26.25" customHeight="1" x14ac:dyDescent="0.3">
      <c r="A10" s="30"/>
      <c r="B10" s="32"/>
      <c r="C10" s="5"/>
      <c r="D10" s="6"/>
      <c r="E10" s="13"/>
      <c r="F10" s="37"/>
      <c r="G10" s="38"/>
      <c r="H10" s="38"/>
      <c r="I10" s="39"/>
    </row>
    <row r="11" spans="1:13" ht="26.25" customHeight="1" thickBot="1" x14ac:dyDescent="0.35">
      <c r="A11" s="30"/>
      <c r="B11" s="33"/>
      <c r="C11" s="7"/>
      <c r="D11" s="8"/>
      <c r="E11" s="13"/>
      <c r="F11" s="40"/>
      <c r="G11" s="41"/>
      <c r="H11" s="41"/>
      <c r="I11" s="42"/>
    </row>
    <row r="12" spans="1:13" ht="26.25" customHeight="1" x14ac:dyDescent="0.3">
      <c r="A12" s="30" t="s">
        <v>6</v>
      </c>
      <c r="B12" s="14">
        <v>5400000</v>
      </c>
      <c r="C12" s="15"/>
      <c r="D12" s="22">
        <f>SUM(D13:D18)</f>
        <v>392330</v>
      </c>
      <c r="E12" s="12"/>
      <c r="F12" s="22">
        <v>792000</v>
      </c>
      <c r="G12" s="22">
        <f>F12+D12</f>
        <v>1184330</v>
      </c>
      <c r="H12" s="22">
        <f>B12-D12-F12</f>
        <v>4215670</v>
      </c>
      <c r="I12" s="23">
        <f>G12/B12*100</f>
        <v>21.932037037037038</v>
      </c>
      <c r="M12" s="4"/>
    </row>
    <row r="13" spans="1:13" ht="26.25" customHeight="1" x14ac:dyDescent="0.3">
      <c r="A13" s="30"/>
      <c r="B13" s="44"/>
      <c r="C13" s="5">
        <v>42832</v>
      </c>
      <c r="D13" s="6">
        <v>200000</v>
      </c>
      <c r="E13" s="13" t="s">
        <v>30</v>
      </c>
      <c r="F13" s="34"/>
      <c r="G13" s="35"/>
      <c r="H13" s="35"/>
      <c r="I13" s="36"/>
    </row>
    <row r="14" spans="1:13" ht="26.25" customHeight="1" x14ac:dyDescent="0.3">
      <c r="A14" s="30"/>
      <c r="B14" s="45"/>
      <c r="C14" s="5">
        <v>42838</v>
      </c>
      <c r="D14" s="6">
        <v>48330</v>
      </c>
      <c r="E14" s="13" t="s">
        <v>31</v>
      </c>
      <c r="F14" s="37"/>
      <c r="G14" s="38"/>
      <c r="H14" s="38"/>
      <c r="I14" s="39"/>
    </row>
    <row r="15" spans="1:13" ht="26.25" customHeight="1" x14ac:dyDescent="0.3">
      <c r="A15" s="30"/>
      <c r="B15" s="45"/>
      <c r="C15" s="5">
        <v>42853</v>
      </c>
      <c r="D15" s="6">
        <v>54000</v>
      </c>
      <c r="E15" s="13" t="s">
        <v>24</v>
      </c>
      <c r="F15" s="37"/>
      <c r="G15" s="38"/>
      <c r="H15" s="38"/>
      <c r="I15" s="39"/>
    </row>
    <row r="16" spans="1:13" ht="26.25" customHeight="1" x14ac:dyDescent="0.3">
      <c r="A16" s="30"/>
      <c r="B16" s="45"/>
      <c r="C16" s="5">
        <v>42853</v>
      </c>
      <c r="D16" s="6">
        <v>90000</v>
      </c>
      <c r="E16" s="13" t="s">
        <v>21</v>
      </c>
      <c r="F16" s="37"/>
      <c r="G16" s="38"/>
      <c r="H16" s="38"/>
      <c r="I16" s="39"/>
    </row>
    <row r="17" spans="1:9" ht="26.25" customHeight="1" x14ac:dyDescent="0.3">
      <c r="A17" s="30"/>
      <c r="B17" s="45"/>
      <c r="C17" s="5"/>
      <c r="D17" s="6"/>
      <c r="E17" s="13"/>
      <c r="F17" s="37"/>
      <c r="G17" s="38"/>
      <c r="H17" s="38"/>
      <c r="I17" s="39"/>
    </row>
    <row r="18" spans="1:9" ht="26.25" customHeight="1" thickBot="1" x14ac:dyDescent="0.35">
      <c r="A18" s="43"/>
      <c r="B18" s="46"/>
      <c r="C18" s="7"/>
      <c r="D18" s="8"/>
      <c r="E18" s="21"/>
      <c r="F18" s="47"/>
      <c r="G18" s="48"/>
      <c r="H18" s="48"/>
      <c r="I18" s="49"/>
    </row>
  </sheetData>
  <mergeCells count="7">
    <mergeCell ref="A1:E1"/>
    <mergeCell ref="A4:A11"/>
    <mergeCell ref="B5:B11"/>
    <mergeCell ref="F5:I11"/>
    <mergeCell ref="A12:A18"/>
    <mergeCell ref="B13:B18"/>
    <mergeCell ref="F13:I18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D15" sqref="D15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0.125" bestFit="1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29" t="s">
        <v>26</v>
      </c>
      <c r="B1" s="29"/>
      <c r="C1" s="29"/>
      <c r="D1" s="29"/>
      <c r="E1" s="29"/>
      <c r="F1" s="27"/>
      <c r="G1" s="27"/>
      <c r="H1" s="27"/>
      <c r="I1" s="27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30" t="s">
        <v>5</v>
      </c>
      <c r="B4" s="10">
        <v>4400000</v>
      </c>
      <c r="C4" s="11"/>
      <c r="D4" s="22">
        <f>SUM(D5:D11)</f>
        <v>300000</v>
      </c>
      <c r="E4" s="12"/>
      <c r="F4" s="22">
        <v>500240</v>
      </c>
      <c r="G4" s="22">
        <f>F4+D4</f>
        <v>800240</v>
      </c>
      <c r="H4" s="22">
        <f>B4-D4-F4</f>
        <v>3599760</v>
      </c>
      <c r="I4" s="23">
        <f>G4/B4*100</f>
        <v>18.187272727272727</v>
      </c>
    </row>
    <row r="5" spans="1:13" ht="26.25" customHeight="1" x14ac:dyDescent="0.3">
      <c r="A5" s="30"/>
      <c r="B5" s="31"/>
      <c r="C5" s="24">
        <v>42818</v>
      </c>
      <c r="D5" s="6">
        <v>50000</v>
      </c>
      <c r="E5" s="13" t="s">
        <v>22</v>
      </c>
      <c r="F5" s="34"/>
      <c r="G5" s="35"/>
      <c r="H5" s="35"/>
      <c r="I5" s="36"/>
    </row>
    <row r="6" spans="1:13" ht="26.25" customHeight="1" x14ac:dyDescent="0.3">
      <c r="A6" s="30"/>
      <c r="B6" s="32"/>
      <c r="C6" s="24">
        <v>42818</v>
      </c>
      <c r="D6" s="25">
        <v>50000</v>
      </c>
      <c r="E6" s="13" t="s">
        <v>19</v>
      </c>
      <c r="F6" s="37"/>
      <c r="G6" s="38"/>
      <c r="H6" s="38"/>
      <c r="I6" s="39"/>
    </row>
    <row r="7" spans="1:13" ht="26.25" customHeight="1" x14ac:dyDescent="0.3">
      <c r="A7" s="30"/>
      <c r="B7" s="32"/>
      <c r="C7" s="24">
        <v>42818</v>
      </c>
      <c r="D7" s="6">
        <v>200000</v>
      </c>
      <c r="E7" s="13" t="s">
        <v>23</v>
      </c>
      <c r="F7" s="37"/>
      <c r="G7" s="38"/>
      <c r="H7" s="38"/>
      <c r="I7" s="39"/>
    </row>
    <row r="8" spans="1:13" ht="26.25" customHeight="1" x14ac:dyDescent="0.3">
      <c r="A8" s="30"/>
      <c r="B8" s="32"/>
      <c r="C8" s="5"/>
      <c r="D8" s="6"/>
      <c r="E8" s="13"/>
      <c r="F8" s="37"/>
      <c r="G8" s="38"/>
      <c r="H8" s="38"/>
      <c r="I8" s="39"/>
    </row>
    <row r="9" spans="1:13" ht="26.25" customHeight="1" x14ac:dyDescent="0.3">
      <c r="A9" s="30"/>
      <c r="B9" s="32"/>
      <c r="C9" s="5"/>
      <c r="D9" s="6"/>
      <c r="E9" s="13"/>
      <c r="F9" s="37"/>
      <c r="G9" s="38"/>
      <c r="H9" s="38"/>
      <c r="I9" s="39"/>
    </row>
    <row r="10" spans="1:13" ht="26.25" customHeight="1" x14ac:dyDescent="0.3">
      <c r="A10" s="30"/>
      <c r="B10" s="32"/>
      <c r="C10" s="5"/>
      <c r="D10" s="6"/>
      <c r="E10" s="13"/>
      <c r="F10" s="37"/>
      <c r="G10" s="38"/>
      <c r="H10" s="38"/>
      <c r="I10" s="39"/>
    </row>
    <row r="11" spans="1:13" ht="26.25" customHeight="1" thickBot="1" x14ac:dyDescent="0.35">
      <c r="A11" s="30"/>
      <c r="B11" s="33"/>
      <c r="C11" s="7"/>
      <c r="D11" s="8"/>
      <c r="E11" s="13"/>
      <c r="F11" s="40"/>
      <c r="G11" s="41"/>
      <c r="H11" s="41"/>
      <c r="I11" s="42"/>
    </row>
    <row r="12" spans="1:13" ht="26.25" customHeight="1" x14ac:dyDescent="0.3">
      <c r="A12" s="30" t="s">
        <v>6</v>
      </c>
      <c r="B12" s="14">
        <v>5400000</v>
      </c>
      <c r="C12" s="15"/>
      <c r="D12" s="22">
        <f>SUM(D13:D17)</f>
        <v>424000</v>
      </c>
      <c r="E12" s="12"/>
      <c r="F12" s="22">
        <v>368000</v>
      </c>
      <c r="G12" s="22">
        <f>F12+D12</f>
        <v>792000</v>
      </c>
      <c r="H12" s="22">
        <f>B12-D12-F12</f>
        <v>4608000</v>
      </c>
      <c r="I12" s="23">
        <f>G12/B12*100</f>
        <v>14.666666666666666</v>
      </c>
      <c r="M12" s="4"/>
    </row>
    <row r="13" spans="1:13" ht="26.25" customHeight="1" x14ac:dyDescent="0.3">
      <c r="A13" s="30"/>
      <c r="B13" s="44"/>
      <c r="C13" s="5">
        <v>42818</v>
      </c>
      <c r="D13" s="6">
        <v>100000</v>
      </c>
      <c r="E13" s="13" t="s">
        <v>24</v>
      </c>
      <c r="F13" s="34"/>
      <c r="G13" s="35"/>
      <c r="H13" s="35"/>
      <c r="I13" s="36"/>
    </row>
    <row r="14" spans="1:13" ht="26.25" customHeight="1" x14ac:dyDescent="0.3">
      <c r="A14" s="30"/>
      <c r="B14" s="45"/>
      <c r="C14" s="5">
        <v>42824</v>
      </c>
      <c r="D14" s="6">
        <v>90000</v>
      </c>
      <c r="E14" s="13" t="s">
        <v>21</v>
      </c>
      <c r="F14" s="37"/>
      <c r="G14" s="38"/>
      <c r="H14" s="38"/>
      <c r="I14" s="39"/>
    </row>
    <row r="15" spans="1:13" ht="26.25" customHeight="1" x14ac:dyDescent="0.3">
      <c r="A15" s="30"/>
      <c r="B15" s="45"/>
      <c r="C15" s="5">
        <v>42824</v>
      </c>
      <c r="D15" s="6">
        <v>234000</v>
      </c>
      <c r="E15" s="13" t="s">
        <v>25</v>
      </c>
      <c r="F15" s="37"/>
      <c r="G15" s="38"/>
      <c r="H15" s="38"/>
      <c r="I15" s="39"/>
    </row>
    <row r="16" spans="1:13" ht="26.25" customHeight="1" x14ac:dyDescent="0.3">
      <c r="A16" s="30"/>
      <c r="B16" s="45"/>
      <c r="C16" s="5"/>
      <c r="D16" s="6"/>
      <c r="E16" s="13"/>
      <c r="F16" s="37"/>
      <c r="G16" s="38"/>
      <c r="H16" s="38"/>
      <c r="I16" s="39"/>
    </row>
    <row r="17" spans="1:9" ht="26.25" customHeight="1" thickBot="1" x14ac:dyDescent="0.35">
      <c r="A17" s="43"/>
      <c r="B17" s="46"/>
      <c r="C17" s="7"/>
      <c r="D17" s="8"/>
      <c r="E17" s="21"/>
      <c r="F17" s="47"/>
      <c r="G17" s="48"/>
      <c r="H17" s="48"/>
      <c r="I17" s="49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F4" sqref="F4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0.125" bestFit="1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29" t="s">
        <v>17</v>
      </c>
      <c r="B1" s="29"/>
      <c r="C1" s="29"/>
      <c r="D1" s="29"/>
      <c r="E1" s="29"/>
      <c r="F1" s="26"/>
      <c r="G1" s="26"/>
      <c r="H1" s="26"/>
      <c r="I1" s="26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30" t="s">
        <v>5</v>
      </c>
      <c r="B4" s="10">
        <v>4400000</v>
      </c>
      <c r="C4" s="11"/>
      <c r="D4" s="22">
        <f>SUM(D5:D11)</f>
        <v>152240</v>
      </c>
      <c r="E4" s="12"/>
      <c r="F4" s="22">
        <v>348000</v>
      </c>
      <c r="G4" s="22">
        <f>F4+D4</f>
        <v>500240</v>
      </c>
      <c r="H4" s="22">
        <f>B4-D4-F4</f>
        <v>3899760</v>
      </c>
      <c r="I4" s="23">
        <f>G4/B4*100</f>
        <v>11.369090909090909</v>
      </c>
    </row>
    <row r="5" spans="1:13" ht="26.25" customHeight="1" x14ac:dyDescent="0.3">
      <c r="A5" s="30"/>
      <c r="B5" s="31"/>
      <c r="C5" s="24">
        <v>42767</v>
      </c>
      <c r="D5" s="6">
        <v>50000</v>
      </c>
      <c r="E5" s="13" t="s">
        <v>18</v>
      </c>
      <c r="F5" s="34"/>
      <c r="G5" s="35"/>
      <c r="H5" s="35"/>
      <c r="I5" s="36"/>
    </row>
    <row r="6" spans="1:13" ht="26.25" customHeight="1" x14ac:dyDescent="0.3">
      <c r="A6" s="30"/>
      <c r="B6" s="32"/>
      <c r="C6" s="24">
        <v>42767</v>
      </c>
      <c r="D6" s="25">
        <v>50000</v>
      </c>
      <c r="E6" s="13" t="s">
        <v>19</v>
      </c>
      <c r="F6" s="37"/>
      <c r="G6" s="38"/>
      <c r="H6" s="38"/>
      <c r="I6" s="39"/>
    </row>
    <row r="7" spans="1:13" ht="26.25" customHeight="1" x14ac:dyDescent="0.3">
      <c r="A7" s="30"/>
      <c r="B7" s="32"/>
      <c r="C7" s="24">
        <v>42789</v>
      </c>
      <c r="D7" s="6">
        <v>52240</v>
      </c>
      <c r="E7" s="13" t="s">
        <v>20</v>
      </c>
      <c r="F7" s="37"/>
      <c r="G7" s="38"/>
      <c r="H7" s="38"/>
      <c r="I7" s="39"/>
    </row>
    <row r="8" spans="1:13" ht="26.25" customHeight="1" x14ac:dyDescent="0.3">
      <c r="A8" s="30"/>
      <c r="B8" s="32"/>
      <c r="C8" s="5"/>
      <c r="D8" s="6"/>
      <c r="E8" s="13"/>
      <c r="F8" s="37"/>
      <c r="G8" s="38"/>
      <c r="H8" s="38"/>
      <c r="I8" s="39"/>
    </row>
    <row r="9" spans="1:13" ht="26.25" customHeight="1" x14ac:dyDescent="0.3">
      <c r="A9" s="30"/>
      <c r="B9" s="32"/>
      <c r="C9" s="5"/>
      <c r="D9" s="6"/>
      <c r="E9" s="13"/>
      <c r="F9" s="37"/>
      <c r="G9" s="38"/>
      <c r="H9" s="38"/>
      <c r="I9" s="39"/>
    </row>
    <row r="10" spans="1:13" ht="26.25" customHeight="1" x14ac:dyDescent="0.3">
      <c r="A10" s="30"/>
      <c r="B10" s="32"/>
      <c r="C10" s="5"/>
      <c r="D10" s="6"/>
      <c r="E10" s="13"/>
      <c r="F10" s="37"/>
      <c r="G10" s="38"/>
      <c r="H10" s="38"/>
      <c r="I10" s="39"/>
    </row>
    <row r="11" spans="1:13" ht="26.25" customHeight="1" thickBot="1" x14ac:dyDescent="0.35">
      <c r="A11" s="30"/>
      <c r="B11" s="33"/>
      <c r="C11" s="7"/>
      <c r="D11" s="8"/>
      <c r="E11" s="13"/>
      <c r="F11" s="40"/>
      <c r="G11" s="41"/>
      <c r="H11" s="41"/>
      <c r="I11" s="42"/>
    </row>
    <row r="12" spans="1:13" ht="26.25" customHeight="1" x14ac:dyDescent="0.3">
      <c r="A12" s="30" t="s">
        <v>6</v>
      </c>
      <c r="B12" s="14">
        <v>5400000</v>
      </c>
      <c r="C12" s="15"/>
      <c r="D12" s="22">
        <f>SUM(D13:D17)</f>
        <v>180000</v>
      </c>
      <c r="E12" s="12"/>
      <c r="F12" s="22">
        <v>188000</v>
      </c>
      <c r="G12" s="22">
        <f>F12+D12</f>
        <v>368000</v>
      </c>
      <c r="H12" s="22">
        <f>B12-D12-F12</f>
        <v>5032000</v>
      </c>
      <c r="I12" s="23">
        <f>G12/B12*100</f>
        <v>6.8148148148148149</v>
      </c>
      <c r="M12" s="4"/>
    </row>
    <row r="13" spans="1:13" ht="26.25" customHeight="1" x14ac:dyDescent="0.3">
      <c r="A13" s="30"/>
      <c r="B13" s="44"/>
      <c r="C13" s="5">
        <v>42794</v>
      </c>
      <c r="D13" s="6">
        <v>180000</v>
      </c>
      <c r="E13" s="13" t="s">
        <v>21</v>
      </c>
      <c r="F13" s="34"/>
      <c r="G13" s="35"/>
      <c r="H13" s="35"/>
      <c r="I13" s="36"/>
    </row>
    <row r="14" spans="1:13" ht="26.25" customHeight="1" x14ac:dyDescent="0.3">
      <c r="A14" s="30"/>
      <c r="B14" s="45"/>
      <c r="C14" s="5"/>
      <c r="D14" s="6"/>
      <c r="E14" s="13"/>
      <c r="F14" s="37"/>
      <c r="G14" s="38"/>
      <c r="H14" s="38"/>
      <c r="I14" s="39"/>
    </row>
    <row r="15" spans="1:13" ht="26.25" customHeight="1" x14ac:dyDescent="0.3">
      <c r="A15" s="30"/>
      <c r="B15" s="45"/>
      <c r="C15" s="5"/>
      <c r="D15" s="6"/>
      <c r="E15" s="13"/>
      <c r="F15" s="37"/>
      <c r="G15" s="38"/>
      <c r="H15" s="38"/>
      <c r="I15" s="39"/>
    </row>
    <row r="16" spans="1:13" ht="26.25" customHeight="1" x14ac:dyDescent="0.3">
      <c r="A16" s="30"/>
      <c r="B16" s="45"/>
      <c r="C16" s="5"/>
      <c r="D16" s="6"/>
      <c r="E16" s="13"/>
      <c r="F16" s="37"/>
      <c r="G16" s="38"/>
      <c r="H16" s="38"/>
      <c r="I16" s="39"/>
    </row>
    <row r="17" spans="1:9" ht="26.25" customHeight="1" thickBot="1" x14ac:dyDescent="0.35">
      <c r="A17" s="43"/>
      <c r="B17" s="46"/>
      <c r="C17" s="7"/>
      <c r="D17" s="8"/>
      <c r="E17" s="21"/>
      <c r="F17" s="47"/>
      <c r="G17" s="48"/>
      <c r="H17" s="48"/>
      <c r="I17" s="49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D5" sqref="D5:D8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0.125" bestFit="1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29" t="s">
        <v>12</v>
      </c>
      <c r="B1" s="29"/>
      <c r="C1" s="29"/>
      <c r="D1" s="29"/>
      <c r="E1" s="29"/>
      <c r="F1" s="9"/>
      <c r="G1" s="9"/>
      <c r="H1" s="9"/>
      <c r="I1" s="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30" t="s">
        <v>5</v>
      </c>
      <c r="B4" s="10">
        <v>4400000</v>
      </c>
      <c r="C4" s="11"/>
      <c r="D4" s="22">
        <f>SUM(D5:D11)</f>
        <v>348000</v>
      </c>
      <c r="E4" s="12"/>
      <c r="F4" s="22">
        <v>0</v>
      </c>
      <c r="G4" s="22">
        <f>F4+D4</f>
        <v>348000</v>
      </c>
      <c r="H4" s="22">
        <f>B4-D4-F4</f>
        <v>4052000</v>
      </c>
      <c r="I4" s="23">
        <f>G4/B4*100</f>
        <v>7.9090909090909083</v>
      </c>
    </row>
    <row r="5" spans="1:13" ht="26.25" customHeight="1" x14ac:dyDescent="0.3">
      <c r="A5" s="30"/>
      <c r="B5" s="31"/>
      <c r="C5" s="24">
        <v>42741</v>
      </c>
      <c r="D5" s="6">
        <v>50000</v>
      </c>
      <c r="E5" s="13" t="s">
        <v>13</v>
      </c>
      <c r="F5" s="34"/>
      <c r="G5" s="35"/>
      <c r="H5" s="35"/>
      <c r="I5" s="36"/>
    </row>
    <row r="6" spans="1:13" ht="26.25" customHeight="1" x14ac:dyDescent="0.3">
      <c r="A6" s="30"/>
      <c r="B6" s="32"/>
      <c r="C6" s="24">
        <v>42759</v>
      </c>
      <c r="D6" s="25">
        <v>88000</v>
      </c>
      <c r="E6" s="13" t="s">
        <v>14</v>
      </c>
      <c r="F6" s="37"/>
      <c r="G6" s="38"/>
      <c r="H6" s="38"/>
      <c r="I6" s="39"/>
    </row>
    <row r="7" spans="1:13" ht="26.25" customHeight="1" x14ac:dyDescent="0.3">
      <c r="A7" s="30"/>
      <c r="B7" s="32"/>
      <c r="C7" s="24">
        <v>42759</v>
      </c>
      <c r="D7" s="6">
        <v>160000</v>
      </c>
      <c r="E7" s="13" t="s">
        <v>15</v>
      </c>
      <c r="F7" s="37"/>
      <c r="G7" s="38"/>
      <c r="H7" s="38"/>
      <c r="I7" s="39"/>
    </row>
    <row r="8" spans="1:13" ht="26.25" customHeight="1" x14ac:dyDescent="0.3">
      <c r="A8" s="30"/>
      <c r="B8" s="32"/>
      <c r="C8" s="5">
        <v>42760</v>
      </c>
      <c r="D8" s="6">
        <v>50000</v>
      </c>
      <c r="E8" s="13" t="s">
        <v>16</v>
      </c>
      <c r="F8" s="37"/>
      <c r="G8" s="38"/>
      <c r="H8" s="38"/>
      <c r="I8" s="39"/>
    </row>
    <row r="9" spans="1:13" ht="26.25" customHeight="1" x14ac:dyDescent="0.3">
      <c r="A9" s="30"/>
      <c r="B9" s="32"/>
      <c r="C9" s="5"/>
      <c r="D9" s="6"/>
      <c r="E9" s="13"/>
      <c r="F9" s="37"/>
      <c r="G9" s="38"/>
      <c r="H9" s="38"/>
      <c r="I9" s="39"/>
    </row>
    <row r="10" spans="1:13" ht="26.25" customHeight="1" x14ac:dyDescent="0.3">
      <c r="A10" s="30"/>
      <c r="B10" s="32"/>
      <c r="C10" s="5"/>
      <c r="D10" s="6"/>
      <c r="E10" s="13"/>
      <c r="F10" s="37"/>
      <c r="G10" s="38"/>
      <c r="H10" s="38"/>
      <c r="I10" s="39"/>
    </row>
    <row r="11" spans="1:13" ht="26.25" customHeight="1" thickBot="1" x14ac:dyDescent="0.35">
      <c r="A11" s="30"/>
      <c r="B11" s="33"/>
      <c r="C11" s="7"/>
      <c r="D11" s="8"/>
      <c r="E11" s="13"/>
      <c r="F11" s="40"/>
      <c r="G11" s="41"/>
      <c r="H11" s="41"/>
      <c r="I11" s="42"/>
    </row>
    <row r="12" spans="1:13" ht="26.25" customHeight="1" x14ac:dyDescent="0.3">
      <c r="A12" s="30" t="s">
        <v>6</v>
      </c>
      <c r="B12" s="14">
        <v>5400000</v>
      </c>
      <c r="C12" s="15"/>
      <c r="D12" s="22">
        <f>SUM(D13:D17)</f>
        <v>188000</v>
      </c>
      <c r="E12" s="12"/>
      <c r="F12" s="22">
        <v>0</v>
      </c>
      <c r="G12" s="22">
        <f>F12+D12</f>
        <v>188000</v>
      </c>
      <c r="H12" s="22">
        <f>B12-D12-F12</f>
        <v>5212000</v>
      </c>
      <c r="I12" s="23">
        <f>G12/B12*100</f>
        <v>3.4814814814814814</v>
      </c>
      <c r="M12" s="4"/>
    </row>
    <row r="13" spans="1:13" ht="26.25" customHeight="1" x14ac:dyDescent="0.3">
      <c r="A13" s="30"/>
      <c r="B13" s="44"/>
      <c r="C13" s="5">
        <v>42759</v>
      </c>
      <c r="D13" s="6">
        <v>188000</v>
      </c>
      <c r="E13" s="13" t="s">
        <v>11</v>
      </c>
      <c r="F13" s="34"/>
      <c r="G13" s="35"/>
      <c r="H13" s="35"/>
      <c r="I13" s="36"/>
    </row>
    <row r="14" spans="1:13" ht="26.25" customHeight="1" x14ac:dyDescent="0.3">
      <c r="A14" s="30"/>
      <c r="B14" s="45"/>
      <c r="C14" s="5"/>
      <c r="D14" s="6"/>
      <c r="E14" s="13"/>
      <c r="F14" s="37"/>
      <c r="G14" s="38"/>
      <c r="H14" s="38"/>
      <c r="I14" s="39"/>
    </row>
    <row r="15" spans="1:13" ht="26.25" customHeight="1" x14ac:dyDescent="0.3">
      <c r="A15" s="30"/>
      <c r="B15" s="45"/>
      <c r="C15" s="5"/>
      <c r="D15" s="6"/>
      <c r="E15" s="13"/>
      <c r="F15" s="37"/>
      <c r="G15" s="38"/>
      <c r="H15" s="38"/>
      <c r="I15" s="39"/>
    </row>
    <row r="16" spans="1:13" ht="26.25" customHeight="1" x14ac:dyDescent="0.3">
      <c r="A16" s="30"/>
      <c r="B16" s="45"/>
      <c r="C16" s="5"/>
      <c r="D16" s="6"/>
      <c r="E16" s="13"/>
      <c r="F16" s="37"/>
      <c r="G16" s="38"/>
      <c r="H16" s="38"/>
      <c r="I16" s="39"/>
    </row>
    <row r="17" spans="1:9" ht="26.25" customHeight="1" thickBot="1" x14ac:dyDescent="0.35">
      <c r="A17" s="43"/>
      <c r="B17" s="46"/>
      <c r="C17" s="7"/>
      <c r="D17" s="8"/>
      <c r="E17" s="21"/>
      <c r="F17" s="47"/>
      <c r="G17" s="48"/>
      <c r="H17" s="48"/>
      <c r="I17" s="49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4월</vt:lpstr>
      <vt:lpstr>3월</vt:lpstr>
      <vt:lpstr>2월</vt:lpstr>
      <vt:lpstr>1월</vt:lpstr>
      <vt:lpstr>'1월'!기관운영_업무추진비</vt:lpstr>
      <vt:lpstr>'2월'!기관운영_업무추진비</vt:lpstr>
      <vt:lpstr>'3월'!기관운영_업무추진비</vt:lpstr>
      <vt:lpstr>'4월'!기관운영_업무추진비</vt:lpstr>
      <vt:lpstr>'1월'!시책추진_업무추진비</vt:lpstr>
      <vt:lpstr>'2월'!시책추진_업무추진비</vt:lpstr>
      <vt:lpstr>'3월'!시책추진_업무추진비</vt:lpstr>
      <vt:lpstr>'4월'!시책추진_업무추진비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2012-02-01T05:27:20Z</cp:lastPrinted>
  <dcterms:created xsi:type="dcterms:W3CDTF">2010-04-26T02:54:43Z</dcterms:created>
  <dcterms:modified xsi:type="dcterms:W3CDTF">2017-05-04T00:56:27Z</dcterms:modified>
</cp:coreProperties>
</file>