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855" yWindow="2865" windowWidth="15480" windowHeight="9165"/>
  </bookViews>
  <sheets>
    <sheet name="5월" sheetId="39" r:id="rId1"/>
    <sheet name="4월 " sheetId="41" r:id="rId2"/>
    <sheet name="3월" sheetId="38" r:id="rId3"/>
    <sheet name="2월" sheetId="37" r:id="rId4"/>
    <sheet name="1월" sheetId="36" r:id="rId5"/>
  </sheets>
  <externalReferences>
    <externalReference r:id="rId6"/>
  </externalReferences>
  <definedNames>
    <definedName name="_xlnm._FilterDatabase" localSheetId="1" hidden="1">'4월 '!$A$3:$I$18</definedName>
    <definedName name="_xlnm._FilterDatabase" localSheetId="0" hidden="1">'5월'!$A$3:$I$18</definedName>
    <definedName name="fdgsdfgdfsg" localSheetId="1">#REF!</definedName>
    <definedName name="fdgsdfgdfsg" localSheetId="0">#REF!</definedName>
    <definedName name="fdgsdfgdfsg">#REF!</definedName>
    <definedName name="기관운영_업무추진비" localSheetId="4">'1월'!$A$4</definedName>
    <definedName name="기관운영_업무추진비" localSheetId="3">'2월'!$A$4</definedName>
    <definedName name="기관운영_업무추진비" localSheetId="2">'3월'!$A$4</definedName>
    <definedName name="기관운영_업무추진비" localSheetId="1">'4월 '!$A$4</definedName>
    <definedName name="기관운영_업무추진비" localSheetId="0">'5월'!$A$4</definedName>
    <definedName name="기관운영_업무추진비">#REF!</definedName>
    <definedName name="시책추진_업무추진비" localSheetId="4">'1월'!$A$12</definedName>
    <definedName name="시책추진_업무추진비" localSheetId="3">'2월'!$A$12</definedName>
    <definedName name="시책추진_업무추진비" localSheetId="2">'3월'!$A$12</definedName>
    <definedName name="시책추진_업무추진비" localSheetId="1">'4월 '!$A$12</definedName>
    <definedName name="시책추진_업무추진비" localSheetId="0">'5월'!$A$12</definedName>
    <definedName name="시책추진_업무추진비">#REF!</definedName>
    <definedName name="정원가산_업무추진비" localSheetId="4">'1월'!#REF!</definedName>
    <definedName name="정원가산_업무추진비" localSheetId="3">'2월'!#REF!</definedName>
    <definedName name="정원가산_업무추진비" localSheetId="2">'3월'!#REF!</definedName>
    <definedName name="정원가산_업무추진비" localSheetId="1">'4월 '!#REF!</definedName>
    <definedName name="정원가산_업무추진비" localSheetId="0">'5월'!#REF!</definedName>
    <definedName name="정원가산_업무추진비">#REF!</definedName>
  </definedNames>
  <calcPr calcId="144525" iterateDelta="1.0000000474974513E-3"/>
</workbook>
</file>

<file path=xl/calcChain.xml><?xml version="1.0" encoding="utf-8"?>
<calcChain xmlns="http://schemas.openxmlformats.org/spreadsheetml/2006/main">
  <c r="D12" i="41" l="1"/>
  <c r="H12" i="41" s="1"/>
  <c r="D4" i="41"/>
  <c r="H4" i="41" s="1"/>
  <c r="G4" i="41" l="1"/>
  <c r="I4" i="41" s="1"/>
  <c r="G12" i="41"/>
  <c r="I12" i="41" s="1"/>
  <c r="I4" i="39" l="1"/>
  <c r="D12" i="39" l="1"/>
  <c r="H12" i="39" s="1"/>
  <c r="D4" i="39"/>
  <c r="H4" i="39" s="1"/>
  <c r="I12" i="39" l="1"/>
  <c r="D12" i="38"/>
  <c r="H12" i="38" s="1"/>
  <c r="D4" i="38"/>
  <c r="H4" i="38" s="1"/>
  <c r="G12" i="38" l="1"/>
  <c r="I12" i="38" s="1"/>
  <c r="G4" i="38"/>
  <c r="I4" i="38" s="1"/>
  <c r="D12" i="37"/>
  <c r="H12" i="37" s="1"/>
  <c r="D4" i="37"/>
  <c r="H4" i="37" s="1"/>
  <c r="G4" i="37" l="1"/>
  <c r="I4" i="37" s="1"/>
  <c r="G12" i="37"/>
  <c r="I12" i="37" s="1"/>
  <c r="D12" i="36"/>
  <c r="H12" i="36"/>
  <c r="D4" i="36"/>
  <c r="H4" i="36" s="1"/>
  <c r="G12" i="36"/>
  <c r="I12" i="36"/>
  <c r="G4" i="36" l="1"/>
  <c r="I4" i="36" s="1"/>
</calcChain>
</file>

<file path=xl/sharedStrings.xml><?xml version="1.0" encoding="utf-8"?>
<sst xmlns="http://schemas.openxmlformats.org/spreadsheetml/2006/main" count="88" uniqueCount="52">
  <si>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</si>
  <si>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</si>
  <si>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</si>
  <si>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</si>
  <si>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</si>
  <si>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</si>
  <si>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</si>
  <si>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</si>
  <si>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</si>
  <si>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</si>
  <si>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</si>
  <si>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도의원 기념품(반건시곶감) 구입</t>
    <phoneticPr fontId="7" type="noConversion"/>
  </si>
  <si>
    <t>2017년 1월 업무추진비 집행 세부내역(평택소방서)</t>
    <phoneticPr fontId="1" type="noConversion"/>
  </si>
  <si>
    <t>소속 상근직원 경조사비(소방령 000)</t>
    <phoneticPr fontId="7" type="noConversion"/>
  </si>
  <si>
    <t>전출자 격려를 위한 간담회 비용</t>
    <phoneticPr fontId="7" type="noConversion"/>
  </si>
  <si>
    <t>소방안전대책 간담회 비용</t>
    <phoneticPr fontId="7" type="noConversion"/>
  </si>
  <si>
    <t>소속 상근직원 경조사비(소방교 000)</t>
    <phoneticPr fontId="7" type="noConversion"/>
  </si>
  <si>
    <t>2017년 2월 업무추진비 집행 세부내역(평택소방서)</t>
    <phoneticPr fontId="1" type="noConversion"/>
  </si>
  <si>
    <t>소속 상근직원 경조사비(소방장 000)</t>
    <phoneticPr fontId="7" type="noConversion"/>
  </si>
  <si>
    <t>소속 상근직원 경조사비(소방위 000)</t>
    <phoneticPr fontId="7" type="noConversion"/>
  </si>
  <si>
    <t>소방관련업체 청렴협약 및 간담회 다과 구입비용</t>
    <phoneticPr fontId="27" type="noConversion"/>
  </si>
  <si>
    <t>평택시 기관,단체장 협의회 비용 지급</t>
    <phoneticPr fontId="27" type="noConversion"/>
  </si>
  <si>
    <t>소속 상근직원 경조사비(소방사 000))</t>
    <phoneticPr fontId="7" type="noConversion"/>
  </si>
  <si>
    <t>직원사기진작을 위한 간담회 비용</t>
    <phoneticPr fontId="27" type="noConversion"/>
  </si>
  <si>
    <t>2017년 평택지역 안전정책 간담회 비용</t>
    <phoneticPr fontId="27" type="noConversion"/>
  </si>
  <si>
    <t>2017년 심폐소생술 경연대회 출전선수 격려 간담회 비용</t>
    <phoneticPr fontId="27" type="noConversion"/>
  </si>
  <si>
    <t>2017년 3월 업무추진비 집행 세부내역(평택소방서)</t>
    <phoneticPr fontId="1" type="noConversion"/>
  </si>
  <si>
    <t>2017년 5월 업무추진비 집행 세부내역(평택소방서)</t>
    <phoneticPr fontId="1" type="noConversion"/>
  </si>
  <si>
    <t>소속 상근직원 경조사비(소방사 000)</t>
    <phoneticPr fontId="7" type="noConversion"/>
  </si>
  <si>
    <t>소속 상근직원 경조사비(소방교 000)</t>
    <phoneticPr fontId="7" type="noConversion"/>
  </si>
  <si>
    <t>소속 상근직원 경조사비(소방사 000)</t>
    <phoneticPr fontId="27" type="noConversion"/>
  </si>
  <si>
    <t>2017년 소방기술경연대회 출전선수 격려 간담회 비용</t>
    <phoneticPr fontId="27" type="noConversion"/>
  </si>
  <si>
    <t>소속 상근직원 경조사비(소방위 000)</t>
    <phoneticPr fontId="27" type="noConversion"/>
  </si>
  <si>
    <t>2017년 4월 업무추진비 집행 세부내역(평택소방서)</t>
    <phoneticPr fontId="1" type="noConversion"/>
  </si>
  <si>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</si>
  <si>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</si>
  <si>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</si>
  <si>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</si>
  <si>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</si>
  <si>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>전월까지
집행액</t>
    <phoneticPr fontId="1" type="noConversion"/>
  </si>
  <si>
    <t>집행액</t>
    <phoneticPr fontId="1" type="noConversion"/>
  </si>
  <si>
    <t>잔액</t>
    <phoneticPr fontId="1" type="noConversion"/>
  </si>
  <si>
    <t>집행율(%)</t>
    <phoneticPr fontId="1" type="noConversion"/>
  </si>
  <si>
    <t xml:space="preserve">
기관운영
업무추진비</t>
    <phoneticPr fontId="1" type="noConversion"/>
  </si>
  <si>
    <t>2017년 1/4분기 소통과 공감을 통한 반부패 청렴교육 간담회 비용</t>
    <phoneticPr fontId="7" type="noConversion"/>
  </si>
  <si>
    <t>관할구역 업무유관기관 경조사비 지출(평택도시공사 사장 자녀 결혼)</t>
    <phoneticPr fontId="7" type="noConversion"/>
  </si>
  <si>
    <t>소속 상근직원 경조사비(소방경 000)</t>
    <phoneticPr fontId="27" type="noConversion"/>
  </si>
  <si>
    <t>시책추진
업무추진비</t>
    <phoneticPr fontId="1" type="noConversion"/>
  </si>
  <si>
    <t>의용소방대 생명지킴이 119수호천사 격려물품 구입</t>
    <phoneticPr fontId="27" type="noConversion"/>
  </si>
  <si>
    <t>2017년 학생 심폐소생술 경연대회 출전선수 격려 간담회 비용</t>
    <phoneticPr fontId="27" type="noConversion"/>
  </si>
  <si>
    <t>2017년 평택지역 안전정책 간담회 비용</t>
    <phoneticPr fontId="27" type="noConversion"/>
  </si>
  <si>
    <t>평택시 기관,단체장 협의회 비용 지급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</si>
</sst>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8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6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2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1" fontId="4" fillId="35" borderId="7" xfId="32" applyFont="1" applyFill="1" applyBorder="1" applyAlignment="1">
      <alignment horizontal="center" vertical="center" shrinkToFit="1"/>
    </xf>
    <xf numFmtId="41" fontId="4" fillId="35" borderId="10" xfId="32" applyFont="1" applyFill="1" applyBorder="1" applyAlignment="1">
      <alignment horizontal="center" vertical="center" shrinkToFit="1"/>
    </xf>
    <xf numFmtId="41" fontId="4" fillId="35" borderId="20" xfId="32" applyFont="1" applyFill="1" applyBorder="1" applyAlignment="1">
      <alignment horizontal="center" vertical="center" shrinkToFit="1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45380;%204&#50900;-&#50629;&#47924;&#52628;&#51652;&#48708;-&#44277;&#44060;&#54856;&#54168;&#51060;&#516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월"/>
      <sheetName val="3월"/>
      <sheetName val="2월"/>
      <sheetName val="1월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="85" zoomScaleNormal="85" workbookViewId="0">
      <selection activeCell="E14" sqref="E1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2.875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30" t="s">
        <v>27</v>
      </c>
      <c r="B1" s="30"/>
      <c r="C1" s="30"/>
      <c r="D1" s="30"/>
      <c r="E1" s="30"/>
      <c r="F1" s="28"/>
      <c r="G1" s="28"/>
      <c r="H1" s="28"/>
      <c r="I1" s="28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1" t="s">
        <v>5</v>
      </c>
      <c r="B4" s="10">
        <v>4400000</v>
      </c>
      <c r="C4" s="11"/>
      <c r="D4" s="22">
        <f>SUM(D5:D11)</f>
        <v>490000</v>
      </c>
      <c r="E4" s="12"/>
      <c r="F4" s="22">
        <v>1042740</v>
      </c>
      <c r="G4" s="22">
        <v>1532740</v>
      </c>
      <c r="H4" s="22">
        <f>B4-D4-F4</f>
        <v>2867260</v>
      </c>
      <c r="I4" s="23">
        <f>G4/B4*100</f>
        <v>34.835000000000001</v>
      </c>
    </row>
    <row r="5" spans="1:13" ht="26.25" customHeight="1" x14ac:dyDescent="0.3">
      <c r="A5" s="31"/>
      <c r="B5" s="32"/>
      <c r="C5" s="24">
        <v>42859</v>
      </c>
      <c r="D5" s="6">
        <v>50000</v>
      </c>
      <c r="E5" s="13" t="s">
        <v>28</v>
      </c>
      <c r="F5" s="35"/>
      <c r="G5" s="36"/>
      <c r="H5" s="36"/>
      <c r="I5" s="37"/>
    </row>
    <row r="6" spans="1:13" ht="26.25" customHeight="1" x14ac:dyDescent="0.3">
      <c r="A6" s="31"/>
      <c r="B6" s="33"/>
      <c r="C6" s="24">
        <v>42867</v>
      </c>
      <c r="D6" s="25">
        <v>50000</v>
      </c>
      <c r="E6" s="13" t="s">
        <v>29</v>
      </c>
      <c r="F6" s="38"/>
      <c r="G6" s="39"/>
      <c r="H6" s="39"/>
      <c r="I6" s="40"/>
    </row>
    <row r="7" spans="1:13" ht="26.25" customHeight="1" x14ac:dyDescent="0.3">
      <c r="A7" s="31"/>
      <c r="B7" s="33"/>
      <c r="C7" s="24">
        <v>42867</v>
      </c>
      <c r="D7" s="6">
        <v>50000</v>
      </c>
      <c r="E7" s="13" t="s">
        <v>30</v>
      </c>
      <c r="F7" s="38"/>
      <c r="G7" s="39"/>
      <c r="H7" s="39"/>
      <c r="I7" s="40"/>
    </row>
    <row r="8" spans="1:13" ht="26.25" customHeight="1" x14ac:dyDescent="0.3">
      <c r="A8" s="31"/>
      <c r="B8" s="33"/>
      <c r="C8" s="5">
        <v>42870</v>
      </c>
      <c r="D8" s="6">
        <v>240000</v>
      </c>
      <c r="E8" s="13" t="s">
        <v>31</v>
      </c>
      <c r="F8" s="38"/>
      <c r="G8" s="39"/>
      <c r="H8" s="39"/>
      <c r="I8" s="40"/>
    </row>
    <row r="9" spans="1:13" ht="26.25" customHeight="1" x14ac:dyDescent="0.3">
      <c r="A9" s="31"/>
      <c r="B9" s="33"/>
      <c r="C9" s="5">
        <v>42874</v>
      </c>
      <c r="D9" s="6">
        <v>50000</v>
      </c>
      <c r="E9" s="13" t="s">
        <v>28</v>
      </c>
      <c r="F9" s="38"/>
      <c r="G9" s="39"/>
      <c r="H9" s="39"/>
      <c r="I9" s="40"/>
    </row>
    <row r="10" spans="1:13" ht="26.25" customHeight="1" x14ac:dyDescent="0.3">
      <c r="A10" s="31"/>
      <c r="B10" s="33"/>
      <c r="C10" s="5">
        <v>42878</v>
      </c>
      <c r="D10" s="6">
        <v>50000</v>
      </c>
      <c r="E10" s="13" t="s">
        <v>32</v>
      </c>
      <c r="F10" s="38"/>
      <c r="G10" s="39"/>
      <c r="H10" s="39"/>
      <c r="I10" s="40"/>
    </row>
    <row r="11" spans="1:13" ht="26.25" customHeight="1" thickBot="1" x14ac:dyDescent="0.35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 x14ac:dyDescent="0.3">
      <c r="A12" s="31" t="s">
        <v>6</v>
      </c>
      <c r="B12" s="14">
        <v>5400000</v>
      </c>
      <c r="C12" s="15"/>
      <c r="D12" s="22">
        <f>SUM(D13:D18)</f>
        <v>0</v>
      </c>
      <c r="E12" s="12"/>
      <c r="F12" s="22">
        <v>1184330</v>
      </c>
      <c r="G12" s="22"/>
      <c r="H12" s="22">
        <f>B12-D12-F12</f>
        <v>4215670</v>
      </c>
      <c r="I12" s="23">
        <f>G12/B12*100</f>
        <v>0</v>
      </c>
      <c r="M12" s="4"/>
    </row>
    <row r="13" spans="1:13" ht="26.25" customHeight="1" x14ac:dyDescent="0.3">
      <c r="A13" s="31"/>
      <c r="B13" s="45"/>
      <c r="C13" s="5"/>
      <c r="D13" s="6"/>
      <c r="E13" s="13"/>
      <c r="F13" s="35"/>
      <c r="G13" s="36"/>
      <c r="H13" s="36"/>
      <c r="I13" s="37"/>
    </row>
    <row r="14" spans="1:13" ht="26.25" customHeight="1" x14ac:dyDescent="0.3">
      <c r="A14" s="31"/>
      <c r="B14" s="46"/>
      <c r="C14" s="5"/>
      <c r="D14" s="6"/>
      <c r="E14" s="13"/>
      <c r="F14" s="38"/>
      <c r="G14" s="39"/>
      <c r="H14" s="39"/>
      <c r="I14" s="40"/>
    </row>
    <row r="15" spans="1:13" ht="26.25" customHeight="1" x14ac:dyDescent="0.3">
      <c r="A15" s="31"/>
      <c r="B15" s="46"/>
      <c r="C15" s="5"/>
      <c r="D15" s="6"/>
      <c r="E15" s="13"/>
      <c r="F15" s="38"/>
      <c r="G15" s="39"/>
      <c r="H15" s="39"/>
      <c r="I15" s="40"/>
    </row>
    <row r="16" spans="1:13" ht="26.25" customHeight="1" x14ac:dyDescent="0.3">
      <c r="A16" s="31"/>
      <c r="B16" s="46"/>
      <c r="C16" s="5"/>
      <c r="D16" s="6"/>
      <c r="E16" s="13"/>
      <c r="F16" s="38"/>
      <c r="G16" s="39"/>
      <c r="H16" s="39"/>
      <c r="I16" s="40"/>
    </row>
    <row r="17" spans="1:9" ht="26.25" customHeight="1" x14ac:dyDescent="0.3">
      <c r="A17" s="31"/>
      <c r="B17" s="46"/>
      <c r="C17" s="5"/>
      <c r="D17" s="6"/>
      <c r="E17" s="13"/>
      <c r="F17" s="38"/>
      <c r="G17" s="39"/>
      <c r="H17" s="39"/>
      <c r="I17" s="40"/>
    </row>
    <row r="18" spans="1:9" ht="26.25" customHeight="1" thickBot="1" x14ac:dyDescent="0.35">
      <c r="A18" s="44"/>
      <c r="B18" s="47"/>
      <c r="C18" s="7"/>
      <c r="D18" s="8"/>
      <c r="E18" s="21"/>
      <c r="F18" s="48"/>
      <c r="G18" s="49"/>
      <c r="H18" s="49"/>
      <c r="I18" s="50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>
      <selection activeCell="D4" sqref="D4:F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2.875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30" t="s">
        <v>33</v>
      </c>
      <c r="B1" s="30"/>
      <c r="C1" s="30"/>
      <c r="D1" s="30"/>
      <c r="E1" s="30"/>
      <c r="F1" s="29"/>
      <c r="G1" s="29"/>
      <c r="H1" s="29"/>
      <c r="I1" s="2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34</v>
      </c>
      <c r="B3" s="17" t="s">
        <v>35</v>
      </c>
      <c r="C3" s="18" t="s">
        <v>36</v>
      </c>
      <c r="D3" s="18" t="s">
        <v>37</v>
      </c>
      <c r="E3" s="18" t="s">
        <v>38</v>
      </c>
      <c r="F3" s="19" t="s">
        <v>39</v>
      </c>
      <c r="G3" s="19" t="s">
        <v>40</v>
      </c>
      <c r="H3" s="19" t="s">
        <v>41</v>
      </c>
      <c r="I3" s="20" t="s">
        <v>42</v>
      </c>
    </row>
    <row r="4" spans="1:13" ht="26.25" customHeight="1" x14ac:dyDescent="0.3">
      <c r="A4" s="31" t="s">
        <v>43</v>
      </c>
      <c r="B4" s="10">
        <v>4400000</v>
      </c>
      <c r="C4" s="11"/>
      <c r="D4" s="22">
        <f>SUM(D5:D11)</f>
        <v>242500</v>
      </c>
      <c r="E4" s="12"/>
      <c r="F4" s="22">
        <v>800240</v>
      </c>
      <c r="G4" s="22">
        <f>F4+D4</f>
        <v>1042740</v>
      </c>
      <c r="H4" s="22">
        <f>B4-D4-F4</f>
        <v>3357260</v>
      </c>
      <c r="I4" s="23">
        <f>G4/B4*100</f>
        <v>23.698636363636364</v>
      </c>
    </row>
    <row r="5" spans="1:13" ht="26.25" customHeight="1" x14ac:dyDescent="0.3">
      <c r="A5" s="31"/>
      <c r="B5" s="32"/>
      <c r="C5" s="24">
        <v>42832</v>
      </c>
      <c r="D5" s="6">
        <v>142500</v>
      </c>
      <c r="E5" s="13" t="s">
        <v>44</v>
      </c>
      <c r="F5" s="35"/>
      <c r="G5" s="36"/>
      <c r="H5" s="36"/>
      <c r="I5" s="37"/>
    </row>
    <row r="6" spans="1:13" ht="26.25" customHeight="1" x14ac:dyDescent="0.3">
      <c r="A6" s="31"/>
      <c r="B6" s="33"/>
      <c r="C6" s="24">
        <v>42838</v>
      </c>
      <c r="D6" s="25">
        <v>50000</v>
      </c>
      <c r="E6" s="13" t="s">
        <v>45</v>
      </c>
      <c r="F6" s="38"/>
      <c r="G6" s="39"/>
      <c r="H6" s="39"/>
      <c r="I6" s="40"/>
    </row>
    <row r="7" spans="1:13" ht="26.25" customHeight="1" x14ac:dyDescent="0.3">
      <c r="A7" s="31"/>
      <c r="B7" s="33"/>
      <c r="C7" s="24">
        <v>42849</v>
      </c>
      <c r="D7" s="6">
        <v>50000</v>
      </c>
      <c r="E7" s="13" t="s">
        <v>46</v>
      </c>
      <c r="F7" s="38"/>
      <c r="G7" s="39"/>
      <c r="H7" s="39"/>
      <c r="I7" s="40"/>
    </row>
    <row r="8" spans="1:13" ht="26.25" customHeight="1" x14ac:dyDescent="0.3">
      <c r="A8" s="31"/>
      <c r="B8" s="33"/>
      <c r="C8" s="5"/>
      <c r="D8" s="6"/>
      <c r="E8" s="13"/>
      <c r="F8" s="38"/>
      <c r="G8" s="39"/>
      <c r="H8" s="39"/>
      <c r="I8" s="40"/>
    </row>
    <row r="9" spans="1:13" ht="26.25" customHeight="1" x14ac:dyDescent="0.3">
      <c r="A9" s="31"/>
      <c r="B9" s="33"/>
      <c r="C9" s="5"/>
      <c r="D9" s="6"/>
      <c r="E9" s="13"/>
      <c r="F9" s="38"/>
      <c r="G9" s="39"/>
      <c r="H9" s="39"/>
      <c r="I9" s="40"/>
    </row>
    <row r="10" spans="1:13" ht="26.25" customHeight="1" x14ac:dyDescent="0.3">
      <c r="A10" s="31"/>
      <c r="B10" s="33"/>
      <c r="C10" s="5"/>
      <c r="D10" s="6"/>
      <c r="E10" s="13"/>
      <c r="F10" s="38"/>
      <c r="G10" s="39"/>
      <c r="H10" s="39"/>
      <c r="I10" s="40"/>
    </row>
    <row r="11" spans="1:13" ht="26.25" customHeight="1" thickBot="1" x14ac:dyDescent="0.35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 x14ac:dyDescent="0.3">
      <c r="A12" s="31" t="s">
        <v>47</v>
      </c>
      <c r="B12" s="14">
        <v>5400000</v>
      </c>
      <c r="C12" s="15"/>
      <c r="D12" s="22">
        <f>SUM(D13:D18)</f>
        <v>392330</v>
      </c>
      <c r="E12" s="12"/>
      <c r="F12" s="22">
        <v>792000</v>
      </c>
      <c r="G12" s="22">
        <f>F12+D12</f>
        <v>1184330</v>
      </c>
      <c r="H12" s="22">
        <f>B12-D12-F12</f>
        <v>4215670</v>
      </c>
      <c r="I12" s="23">
        <f>G12/B12*100</f>
        <v>21.932037037037038</v>
      </c>
      <c r="M12" s="4"/>
    </row>
    <row r="13" spans="1:13" ht="26.25" customHeight="1" x14ac:dyDescent="0.3">
      <c r="A13" s="31"/>
      <c r="B13" s="45"/>
      <c r="C13" s="5">
        <v>42832</v>
      </c>
      <c r="D13" s="6">
        <v>200000</v>
      </c>
      <c r="E13" s="13" t="s">
        <v>48</v>
      </c>
      <c r="F13" s="35"/>
      <c r="G13" s="36"/>
      <c r="H13" s="36"/>
      <c r="I13" s="37"/>
    </row>
    <row r="14" spans="1:13" ht="26.25" customHeight="1" x14ac:dyDescent="0.3">
      <c r="A14" s="31"/>
      <c r="B14" s="46"/>
      <c r="C14" s="5">
        <v>42838</v>
      </c>
      <c r="D14" s="6">
        <v>48330</v>
      </c>
      <c r="E14" s="13" t="s">
        <v>49</v>
      </c>
      <c r="F14" s="38"/>
      <c r="G14" s="39"/>
      <c r="H14" s="39"/>
      <c r="I14" s="40"/>
    </row>
    <row r="15" spans="1:13" ht="26.25" customHeight="1" x14ac:dyDescent="0.3">
      <c r="A15" s="31"/>
      <c r="B15" s="46"/>
      <c r="C15" s="5">
        <v>42853</v>
      </c>
      <c r="D15" s="6">
        <v>54000</v>
      </c>
      <c r="E15" s="13" t="s">
        <v>50</v>
      </c>
      <c r="F15" s="38"/>
      <c r="G15" s="39"/>
      <c r="H15" s="39"/>
      <c r="I15" s="40"/>
    </row>
    <row r="16" spans="1:13" ht="26.25" customHeight="1" x14ac:dyDescent="0.3">
      <c r="A16" s="31"/>
      <c r="B16" s="46"/>
      <c r="C16" s="5">
        <v>42853</v>
      </c>
      <c r="D16" s="6">
        <v>90000</v>
      </c>
      <c r="E16" s="13" t="s">
        <v>51</v>
      </c>
      <c r="F16" s="38"/>
      <c r="G16" s="39"/>
      <c r="H16" s="39"/>
      <c r="I16" s="40"/>
    </row>
    <row r="17" spans="1:9" ht="26.25" customHeight="1" x14ac:dyDescent="0.3">
      <c r="A17" s="31"/>
      <c r="B17" s="46"/>
      <c r="C17" s="5"/>
      <c r="D17" s="6"/>
      <c r="E17" s="13"/>
      <c r="F17" s="38"/>
      <c r="G17" s="39"/>
      <c r="H17" s="39"/>
      <c r="I17" s="40"/>
    </row>
    <row r="18" spans="1:9" ht="26.25" customHeight="1" thickBot="1" x14ac:dyDescent="0.35">
      <c r="A18" s="44"/>
      <c r="B18" s="47"/>
      <c r="C18" s="7"/>
      <c r="D18" s="8"/>
      <c r="E18" s="21"/>
      <c r="F18" s="48"/>
      <c r="G18" s="49"/>
      <c r="H18" s="49"/>
      <c r="I18" s="50"/>
    </row>
  </sheetData>
  <mergeCells count="7">
    <mergeCell ref="A1:E1"/>
    <mergeCell ref="A4:A11"/>
    <mergeCell ref="B5:B11"/>
    <mergeCell ref="F5:I11"/>
    <mergeCell ref="A12:A18"/>
    <mergeCell ref="B13:B18"/>
    <mergeCell ref="F13:I18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7" sqref="D7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30" t="s">
        <v>26</v>
      </c>
      <c r="B1" s="30"/>
      <c r="C1" s="30"/>
      <c r="D1" s="30"/>
      <c r="E1" s="30"/>
      <c r="F1" s="27"/>
      <c r="G1" s="27"/>
      <c r="H1" s="27"/>
      <c r="I1" s="27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1" t="s">
        <v>5</v>
      </c>
      <c r="B4" s="10">
        <v>4400000</v>
      </c>
      <c r="C4" s="11"/>
      <c r="D4" s="22">
        <f>SUM(D5:D11)</f>
        <v>300000</v>
      </c>
      <c r="E4" s="12"/>
      <c r="F4" s="22">
        <v>500240</v>
      </c>
      <c r="G4" s="22">
        <f>F4+D4</f>
        <v>800240</v>
      </c>
      <c r="H4" s="22">
        <f>B4-D4-F4</f>
        <v>3599760</v>
      </c>
      <c r="I4" s="23">
        <f>G4/B4*100</f>
        <v>18.187272727272727</v>
      </c>
    </row>
    <row r="5" spans="1:13" ht="26.25" customHeight="1" x14ac:dyDescent="0.3">
      <c r="A5" s="31"/>
      <c r="B5" s="32"/>
      <c r="C5" s="24">
        <v>42818</v>
      </c>
      <c r="D5" s="6">
        <v>50000</v>
      </c>
      <c r="E5" s="13" t="s">
        <v>22</v>
      </c>
      <c r="F5" s="35"/>
      <c r="G5" s="36"/>
      <c r="H5" s="36"/>
      <c r="I5" s="37"/>
    </row>
    <row r="6" spans="1:13" ht="26.25" customHeight="1" x14ac:dyDescent="0.3">
      <c r="A6" s="31"/>
      <c r="B6" s="33"/>
      <c r="C6" s="24">
        <v>42818</v>
      </c>
      <c r="D6" s="25">
        <v>50000</v>
      </c>
      <c r="E6" s="13" t="s">
        <v>19</v>
      </c>
      <c r="F6" s="38"/>
      <c r="G6" s="39"/>
      <c r="H6" s="39"/>
      <c r="I6" s="40"/>
    </row>
    <row r="7" spans="1:13" ht="26.25" customHeight="1" x14ac:dyDescent="0.3">
      <c r="A7" s="31"/>
      <c r="B7" s="33"/>
      <c r="C7" s="24">
        <v>42818</v>
      </c>
      <c r="D7" s="6">
        <v>200000</v>
      </c>
      <c r="E7" s="13" t="s">
        <v>23</v>
      </c>
      <c r="F7" s="38"/>
      <c r="G7" s="39"/>
      <c r="H7" s="39"/>
      <c r="I7" s="40"/>
    </row>
    <row r="8" spans="1:13" ht="26.25" customHeight="1" x14ac:dyDescent="0.3">
      <c r="A8" s="31"/>
      <c r="B8" s="33"/>
      <c r="C8" s="5"/>
      <c r="D8" s="6"/>
      <c r="E8" s="13"/>
      <c r="F8" s="38"/>
      <c r="G8" s="39"/>
      <c r="H8" s="39"/>
      <c r="I8" s="40"/>
    </row>
    <row r="9" spans="1:13" ht="26.25" customHeight="1" x14ac:dyDescent="0.3">
      <c r="A9" s="31"/>
      <c r="B9" s="33"/>
      <c r="C9" s="5"/>
      <c r="D9" s="6"/>
      <c r="E9" s="13"/>
      <c r="F9" s="38"/>
      <c r="G9" s="39"/>
      <c r="H9" s="39"/>
      <c r="I9" s="40"/>
    </row>
    <row r="10" spans="1:13" ht="26.25" customHeight="1" x14ac:dyDescent="0.3">
      <c r="A10" s="31"/>
      <c r="B10" s="33"/>
      <c r="C10" s="5"/>
      <c r="D10" s="6"/>
      <c r="E10" s="13"/>
      <c r="F10" s="38"/>
      <c r="G10" s="39"/>
      <c r="H10" s="39"/>
      <c r="I10" s="40"/>
    </row>
    <row r="11" spans="1:13" ht="26.25" customHeight="1" thickBot="1" x14ac:dyDescent="0.35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 x14ac:dyDescent="0.3">
      <c r="A12" s="31" t="s">
        <v>6</v>
      </c>
      <c r="B12" s="14">
        <v>5400000</v>
      </c>
      <c r="C12" s="15"/>
      <c r="D12" s="22">
        <f>SUM(D13:D17)</f>
        <v>424000</v>
      </c>
      <c r="E12" s="12"/>
      <c r="F12" s="22">
        <v>368000</v>
      </c>
      <c r="G12" s="22">
        <f>F12+D12</f>
        <v>792000</v>
      </c>
      <c r="H12" s="22">
        <f>B12-D12-F12</f>
        <v>4608000</v>
      </c>
      <c r="I12" s="23">
        <f>G12/B12*100</f>
        <v>14.666666666666666</v>
      </c>
      <c r="M12" s="4"/>
    </row>
    <row r="13" spans="1:13" ht="26.25" customHeight="1" x14ac:dyDescent="0.3">
      <c r="A13" s="31"/>
      <c r="B13" s="45"/>
      <c r="C13" s="5">
        <v>42818</v>
      </c>
      <c r="D13" s="6">
        <v>100000</v>
      </c>
      <c r="E13" s="13" t="s">
        <v>24</v>
      </c>
      <c r="F13" s="35"/>
      <c r="G13" s="36"/>
      <c r="H13" s="36"/>
      <c r="I13" s="37"/>
    </row>
    <row r="14" spans="1:13" ht="26.25" customHeight="1" x14ac:dyDescent="0.3">
      <c r="A14" s="31"/>
      <c r="B14" s="46"/>
      <c r="C14" s="5">
        <v>42824</v>
      </c>
      <c r="D14" s="6">
        <v>90000</v>
      </c>
      <c r="E14" s="13" t="s">
        <v>21</v>
      </c>
      <c r="F14" s="38"/>
      <c r="G14" s="39"/>
      <c r="H14" s="39"/>
      <c r="I14" s="40"/>
    </row>
    <row r="15" spans="1:13" ht="26.25" customHeight="1" x14ac:dyDescent="0.3">
      <c r="A15" s="31"/>
      <c r="B15" s="46"/>
      <c r="C15" s="5">
        <v>42824</v>
      </c>
      <c r="D15" s="6">
        <v>234000</v>
      </c>
      <c r="E15" s="13" t="s">
        <v>25</v>
      </c>
      <c r="F15" s="38"/>
      <c r="G15" s="39"/>
      <c r="H15" s="39"/>
      <c r="I15" s="40"/>
    </row>
    <row r="16" spans="1:13" ht="26.25" customHeight="1" x14ac:dyDescent="0.3">
      <c r="A16" s="31"/>
      <c r="B16" s="46"/>
      <c r="C16" s="5"/>
      <c r="D16" s="6"/>
      <c r="E16" s="13"/>
      <c r="F16" s="38"/>
      <c r="G16" s="39"/>
      <c r="H16" s="39"/>
      <c r="I16" s="40"/>
    </row>
    <row r="17" spans="1:9" ht="26.25" customHeight="1" thickBot="1" x14ac:dyDescent="0.35">
      <c r="A17" s="44"/>
      <c r="B17" s="47"/>
      <c r="C17" s="7"/>
      <c r="D17" s="8"/>
      <c r="E17" s="21"/>
      <c r="F17" s="48"/>
      <c r="G17" s="49"/>
      <c r="H17" s="49"/>
      <c r="I17" s="50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F4" sqref="F4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30" t="s">
        <v>17</v>
      </c>
      <c r="B1" s="30"/>
      <c r="C1" s="30"/>
      <c r="D1" s="30"/>
      <c r="E1" s="30"/>
      <c r="F1" s="26"/>
      <c r="G1" s="26"/>
      <c r="H1" s="26"/>
      <c r="I1" s="26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1" t="s">
        <v>5</v>
      </c>
      <c r="B4" s="10">
        <v>4400000</v>
      </c>
      <c r="C4" s="11"/>
      <c r="D4" s="22">
        <f>SUM(D5:D11)</f>
        <v>152240</v>
      </c>
      <c r="E4" s="12"/>
      <c r="F4" s="22">
        <v>348000</v>
      </c>
      <c r="G4" s="22">
        <f>F4+D4</f>
        <v>500240</v>
      </c>
      <c r="H4" s="22">
        <f>B4-D4-F4</f>
        <v>3899760</v>
      </c>
      <c r="I4" s="23">
        <f>G4/B4*100</f>
        <v>11.369090909090909</v>
      </c>
    </row>
    <row r="5" spans="1:13" ht="26.25" customHeight="1" x14ac:dyDescent="0.3">
      <c r="A5" s="31"/>
      <c r="B5" s="32"/>
      <c r="C5" s="24">
        <v>42767</v>
      </c>
      <c r="D5" s="6">
        <v>50000</v>
      </c>
      <c r="E5" s="13" t="s">
        <v>18</v>
      </c>
      <c r="F5" s="35"/>
      <c r="G5" s="36"/>
      <c r="H5" s="36"/>
      <c r="I5" s="37"/>
    </row>
    <row r="6" spans="1:13" ht="26.25" customHeight="1" x14ac:dyDescent="0.3">
      <c r="A6" s="31"/>
      <c r="B6" s="33"/>
      <c r="C6" s="24">
        <v>42767</v>
      </c>
      <c r="D6" s="25">
        <v>50000</v>
      </c>
      <c r="E6" s="13" t="s">
        <v>19</v>
      </c>
      <c r="F6" s="38"/>
      <c r="G6" s="39"/>
      <c r="H6" s="39"/>
      <c r="I6" s="40"/>
    </row>
    <row r="7" spans="1:13" ht="26.25" customHeight="1" x14ac:dyDescent="0.3">
      <c r="A7" s="31"/>
      <c r="B7" s="33"/>
      <c r="C7" s="24">
        <v>42789</v>
      </c>
      <c r="D7" s="6">
        <v>52240</v>
      </c>
      <c r="E7" s="13" t="s">
        <v>20</v>
      </c>
      <c r="F7" s="38"/>
      <c r="G7" s="39"/>
      <c r="H7" s="39"/>
      <c r="I7" s="40"/>
    </row>
    <row r="8" spans="1:13" ht="26.25" customHeight="1" x14ac:dyDescent="0.3">
      <c r="A8" s="31"/>
      <c r="B8" s="33"/>
      <c r="C8" s="5"/>
      <c r="D8" s="6"/>
      <c r="E8" s="13"/>
      <c r="F8" s="38"/>
      <c r="G8" s="39"/>
      <c r="H8" s="39"/>
      <c r="I8" s="40"/>
    </row>
    <row r="9" spans="1:13" ht="26.25" customHeight="1" x14ac:dyDescent="0.3">
      <c r="A9" s="31"/>
      <c r="B9" s="33"/>
      <c r="C9" s="5"/>
      <c r="D9" s="6"/>
      <c r="E9" s="13"/>
      <c r="F9" s="38"/>
      <c r="G9" s="39"/>
      <c r="H9" s="39"/>
      <c r="I9" s="40"/>
    </row>
    <row r="10" spans="1:13" ht="26.25" customHeight="1" x14ac:dyDescent="0.3">
      <c r="A10" s="31"/>
      <c r="B10" s="33"/>
      <c r="C10" s="5"/>
      <c r="D10" s="6"/>
      <c r="E10" s="13"/>
      <c r="F10" s="38"/>
      <c r="G10" s="39"/>
      <c r="H10" s="39"/>
      <c r="I10" s="40"/>
    </row>
    <row r="11" spans="1:13" ht="26.25" customHeight="1" thickBot="1" x14ac:dyDescent="0.35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 x14ac:dyDescent="0.3">
      <c r="A12" s="31" t="s">
        <v>6</v>
      </c>
      <c r="B12" s="14">
        <v>5400000</v>
      </c>
      <c r="C12" s="15"/>
      <c r="D12" s="22">
        <f>SUM(D13:D17)</f>
        <v>180000</v>
      </c>
      <c r="E12" s="12"/>
      <c r="F12" s="22">
        <v>188000</v>
      </c>
      <c r="G12" s="22">
        <f>F12+D12</f>
        <v>368000</v>
      </c>
      <c r="H12" s="22">
        <f>B12-D12-F12</f>
        <v>5032000</v>
      </c>
      <c r="I12" s="23">
        <f>G12/B12*100</f>
        <v>6.8148148148148149</v>
      </c>
      <c r="M12" s="4"/>
    </row>
    <row r="13" spans="1:13" ht="26.25" customHeight="1" x14ac:dyDescent="0.3">
      <c r="A13" s="31"/>
      <c r="B13" s="45"/>
      <c r="C13" s="5">
        <v>42794</v>
      </c>
      <c r="D13" s="6">
        <v>180000</v>
      </c>
      <c r="E13" s="13" t="s">
        <v>21</v>
      </c>
      <c r="F13" s="35"/>
      <c r="G13" s="36"/>
      <c r="H13" s="36"/>
      <c r="I13" s="37"/>
    </row>
    <row r="14" spans="1:13" ht="26.25" customHeight="1" x14ac:dyDescent="0.3">
      <c r="A14" s="31"/>
      <c r="B14" s="46"/>
      <c r="C14" s="5"/>
      <c r="D14" s="6"/>
      <c r="E14" s="13"/>
      <c r="F14" s="38"/>
      <c r="G14" s="39"/>
      <c r="H14" s="39"/>
      <c r="I14" s="40"/>
    </row>
    <row r="15" spans="1:13" ht="26.25" customHeight="1" x14ac:dyDescent="0.3">
      <c r="A15" s="31"/>
      <c r="B15" s="46"/>
      <c r="C15" s="5"/>
      <c r="D15" s="6"/>
      <c r="E15" s="13"/>
      <c r="F15" s="38"/>
      <c r="G15" s="39"/>
      <c r="H15" s="39"/>
      <c r="I15" s="40"/>
    </row>
    <row r="16" spans="1:13" ht="26.25" customHeight="1" x14ac:dyDescent="0.3">
      <c r="A16" s="31"/>
      <c r="B16" s="46"/>
      <c r="C16" s="5"/>
      <c r="D16" s="6"/>
      <c r="E16" s="13"/>
      <c r="F16" s="38"/>
      <c r="G16" s="39"/>
      <c r="H16" s="39"/>
      <c r="I16" s="40"/>
    </row>
    <row r="17" spans="1:9" ht="26.25" customHeight="1" thickBot="1" x14ac:dyDescent="0.35">
      <c r="A17" s="44"/>
      <c r="B17" s="47"/>
      <c r="C17" s="7"/>
      <c r="D17" s="8"/>
      <c r="E17" s="21"/>
      <c r="F17" s="48"/>
      <c r="G17" s="49"/>
      <c r="H17" s="49"/>
      <c r="I17" s="50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2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85" zoomScaleNormal="85" workbookViewId="0">
      <selection activeCell="D5" sqref="D5:D8"/>
    </sheetView>
  </sheetViews>
  <sheetFormatPr defaultRowHeight="16.5" x14ac:dyDescent="0.3"/>
  <cols>
    <col min="1" max="1" width="10.875" customWidth="1"/>
    <col min="2" max="2" width="13.75" customWidth="1"/>
    <col min="3" max="3" width="10.875" customWidth="1"/>
    <col min="4" max="4" width="11.125" customWidth="1"/>
    <col min="5" max="5" width="50.125" bestFit="1" customWidth="1"/>
    <col min="6" max="8" width="10.625" bestFit="1" customWidth="1"/>
    <col min="9" max="9" width="11.125" bestFit="1" customWidth="1"/>
  </cols>
  <sheetData>
    <row r="1" spans="1:13" ht="43.5" customHeight="1" x14ac:dyDescent="0.3">
      <c r="A1" s="30" t="s">
        <v>12</v>
      </c>
      <c r="B1" s="30"/>
      <c r="C1" s="30"/>
      <c r="D1" s="30"/>
      <c r="E1" s="30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13" ht="26.25" customHeight="1" x14ac:dyDescent="0.3">
      <c r="A4" s="31" t="s">
        <v>5</v>
      </c>
      <c r="B4" s="10">
        <v>4400000</v>
      </c>
      <c r="C4" s="11"/>
      <c r="D4" s="22">
        <f>SUM(D5:D11)</f>
        <v>348000</v>
      </c>
      <c r="E4" s="12"/>
      <c r="F4" s="22">
        <v>0</v>
      </c>
      <c r="G4" s="22">
        <f>F4+D4</f>
        <v>348000</v>
      </c>
      <c r="H4" s="22">
        <f>B4-D4-F4</f>
        <v>4052000</v>
      </c>
      <c r="I4" s="23">
        <f>G4/B4*100</f>
        <v>7.9090909090909083</v>
      </c>
    </row>
    <row r="5" spans="1:13" ht="26.25" customHeight="1" x14ac:dyDescent="0.3">
      <c r="A5" s="31"/>
      <c r="B5" s="32"/>
      <c r="C5" s="24">
        <v>42741</v>
      </c>
      <c r="D5" s="6">
        <v>50000</v>
      </c>
      <c r="E5" s="13" t="s">
        <v>13</v>
      </c>
      <c r="F5" s="35"/>
      <c r="G5" s="36"/>
      <c r="H5" s="36"/>
      <c r="I5" s="37"/>
    </row>
    <row r="6" spans="1:13" ht="26.25" customHeight="1" x14ac:dyDescent="0.3">
      <c r="A6" s="31"/>
      <c r="B6" s="33"/>
      <c r="C6" s="24">
        <v>42759</v>
      </c>
      <c r="D6" s="25">
        <v>88000</v>
      </c>
      <c r="E6" s="13" t="s">
        <v>14</v>
      </c>
      <c r="F6" s="38"/>
      <c r="G6" s="39"/>
      <c r="H6" s="39"/>
      <c r="I6" s="40"/>
    </row>
    <row r="7" spans="1:13" ht="26.25" customHeight="1" x14ac:dyDescent="0.3">
      <c r="A7" s="31"/>
      <c r="B7" s="33"/>
      <c r="C7" s="24">
        <v>42759</v>
      </c>
      <c r="D7" s="6">
        <v>160000</v>
      </c>
      <c r="E7" s="13" t="s">
        <v>15</v>
      </c>
      <c r="F7" s="38"/>
      <c r="G7" s="39"/>
      <c r="H7" s="39"/>
      <c r="I7" s="40"/>
    </row>
    <row r="8" spans="1:13" ht="26.25" customHeight="1" x14ac:dyDescent="0.3">
      <c r="A8" s="31"/>
      <c r="B8" s="33"/>
      <c r="C8" s="5">
        <v>42760</v>
      </c>
      <c r="D8" s="6">
        <v>50000</v>
      </c>
      <c r="E8" s="13" t="s">
        <v>16</v>
      </c>
      <c r="F8" s="38"/>
      <c r="G8" s="39"/>
      <c r="H8" s="39"/>
      <c r="I8" s="40"/>
    </row>
    <row r="9" spans="1:13" ht="26.25" customHeight="1" x14ac:dyDescent="0.3">
      <c r="A9" s="31"/>
      <c r="B9" s="33"/>
      <c r="C9" s="5"/>
      <c r="D9" s="6"/>
      <c r="E9" s="13"/>
      <c r="F9" s="38"/>
      <c r="G9" s="39"/>
      <c r="H9" s="39"/>
      <c r="I9" s="40"/>
    </row>
    <row r="10" spans="1:13" ht="26.25" customHeight="1" x14ac:dyDescent="0.3">
      <c r="A10" s="31"/>
      <c r="B10" s="33"/>
      <c r="C10" s="5"/>
      <c r="D10" s="6"/>
      <c r="E10" s="13"/>
      <c r="F10" s="38"/>
      <c r="G10" s="39"/>
      <c r="H10" s="39"/>
      <c r="I10" s="40"/>
    </row>
    <row r="11" spans="1:13" ht="26.25" customHeight="1" thickBot="1" x14ac:dyDescent="0.35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 x14ac:dyDescent="0.3">
      <c r="A12" s="31" t="s">
        <v>6</v>
      </c>
      <c r="B12" s="14">
        <v>5400000</v>
      </c>
      <c r="C12" s="15"/>
      <c r="D12" s="22">
        <f>SUM(D13:D17)</f>
        <v>188000</v>
      </c>
      <c r="E12" s="12"/>
      <c r="F12" s="22">
        <v>0</v>
      </c>
      <c r="G12" s="22">
        <f>F12+D12</f>
        <v>188000</v>
      </c>
      <c r="H12" s="22">
        <f>B12-D12-F12</f>
        <v>5212000</v>
      </c>
      <c r="I12" s="23">
        <f>G12/B12*100</f>
        <v>3.4814814814814814</v>
      </c>
      <c r="M12" s="4"/>
    </row>
    <row r="13" spans="1:13" ht="26.25" customHeight="1" x14ac:dyDescent="0.3">
      <c r="A13" s="31"/>
      <c r="B13" s="45"/>
      <c r="C13" s="5">
        <v>42759</v>
      </c>
      <c r="D13" s="6">
        <v>188000</v>
      </c>
      <c r="E13" s="13" t="s">
        <v>11</v>
      </c>
      <c r="F13" s="35"/>
      <c r="G13" s="36"/>
      <c r="H13" s="36"/>
      <c r="I13" s="37"/>
    </row>
    <row r="14" spans="1:13" ht="26.25" customHeight="1" x14ac:dyDescent="0.3">
      <c r="A14" s="31"/>
      <c r="B14" s="46"/>
      <c r="C14" s="5"/>
      <c r="D14" s="6"/>
      <c r="E14" s="13"/>
      <c r="F14" s="38"/>
      <c r="G14" s="39"/>
      <c r="H14" s="39"/>
      <c r="I14" s="40"/>
    </row>
    <row r="15" spans="1:13" ht="26.25" customHeight="1" x14ac:dyDescent="0.3">
      <c r="A15" s="31"/>
      <c r="B15" s="46"/>
      <c r="C15" s="5"/>
      <c r="D15" s="6"/>
      <c r="E15" s="13"/>
      <c r="F15" s="38"/>
      <c r="G15" s="39"/>
      <c r="H15" s="39"/>
      <c r="I15" s="40"/>
    </row>
    <row r="16" spans="1:13" ht="26.25" customHeight="1" x14ac:dyDescent="0.3">
      <c r="A16" s="31"/>
      <c r="B16" s="46"/>
      <c r="C16" s="5"/>
      <c r="D16" s="6"/>
      <c r="E16" s="13"/>
      <c r="F16" s="38"/>
      <c r="G16" s="39"/>
      <c r="H16" s="39"/>
      <c r="I16" s="40"/>
    </row>
    <row r="17" spans="1:9" ht="26.25" customHeight="1" thickBot="1" x14ac:dyDescent="0.35">
      <c r="A17" s="44"/>
      <c r="B17" s="47"/>
      <c r="C17" s="7"/>
      <c r="D17" s="8"/>
      <c r="E17" s="21"/>
      <c r="F17" s="48"/>
      <c r="G17" s="49"/>
      <c r="H17" s="49"/>
      <c r="I17" s="50"/>
    </row>
  </sheetData>
  <mergeCells count="7">
    <mergeCell ref="A1:E1"/>
    <mergeCell ref="A4:A11"/>
    <mergeCell ref="B5:B11"/>
    <mergeCell ref="F5:I11"/>
    <mergeCell ref="A12:A17"/>
    <mergeCell ref="B13:B17"/>
    <mergeCell ref="F13:I17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10</vt:i4>
      </vt:variant>
    </vt:vector>
  </HeadingPairs>
  <TitlesOfParts>
    <vt:vector size="15" baseType="lpstr">
      <vt:lpstr>5월</vt:lpstr>
      <vt:lpstr>4월 </vt:lpstr>
      <vt:lpstr>3월</vt:lpstr>
      <vt:lpstr>2월</vt:lpstr>
      <vt:lpstr>1월</vt:lpstr>
      <vt:lpstr>'1월'!기관운영_업무추진비</vt:lpstr>
      <vt:lpstr>'2월'!기관운영_업무추진비</vt:lpstr>
      <vt:lpstr>'3월'!기관운영_업무추진비</vt:lpstr>
      <vt:lpstr>'4월 '!기관운영_업무추진비</vt:lpstr>
      <vt:lpstr>'5월'!기관운영_업무추진비</vt:lpstr>
      <vt:lpstr>'1월'!시책추진_업무추진비</vt:lpstr>
      <vt:lpstr>'2월'!시책추진_업무추진비</vt:lpstr>
      <vt:lpstr>'3월'!시책추진_업무추진비</vt:lpstr>
      <vt:lpstr>'4월 '!시책추진_업무추진비</vt:lpstr>
      <vt:lpstr>'5월'!시책추진_업무추진비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2012-02-01T05:27:20Z</cp:lastPrinted>
  <dcterms:created xsi:type="dcterms:W3CDTF">2010-04-26T02:54:43Z</dcterms:created>
  <dcterms:modified xsi:type="dcterms:W3CDTF">2017-06-05T03:00:09Z</dcterms:modified>
</cp:coreProperties>
</file>