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4664" windowHeight="9240" activeTab="2"/>
  </bookViews>
  <sheets>
    <sheet name="1월" sheetId="5" r:id="rId1"/>
    <sheet name="2월" sheetId="7" r:id="rId2"/>
    <sheet name="3월" sheetId="8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S6" i="8" l="1"/>
  <c r="S5" i="8"/>
  <c r="Y28" i="8"/>
  <c r="Y20" i="8"/>
  <c r="M6" i="8" s="1"/>
  <c r="Y12" i="8"/>
  <c r="M5" i="8" s="1"/>
  <c r="Y7" i="8"/>
  <c r="M7" i="8"/>
  <c r="S6" i="7"/>
  <c r="S5" i="7"/>
  <c r="Y28" i="7"/>
  <c r="M7" i="7" s="1"/>
  <c r="Y20" i="7"/>
  <c r="M6" i="7" s="1"/>
  <c r="Y12" i="7"/>
  <c r="M5" i="7" s="1"/>
  <c r="Y7" i="7"/>
  <c r="S6" i="5"/>
  <c r="S5" i="5"/>
  <c r="Y5" i="5" s="1"/>
  <c r="Y28" i="5"/>
  <c r="Y20" i="5"/>
  <c r="M6" i="5" s="1"/>
  <c r="Y12" i="5"/>
  <c r="M5" i="5" s="1"/>
  <c r="Y7" i="5"/>
  <c r="M7" i="5"/>
  <c r="Y6" i="5"/>
  <c r="Y6" i="8" l="1"/>
  <c r="Y5" i="8"/>
  <c r="Y6" i="7"/>
  <c r="Y5" i="7" l="1"/>
</calcChain>
</file>

<file path=xl/sharedStrings.xml><?xml version="1.0" encoding="utf-8"?>
<sst xmlns="http://schemas.openxmlformats.org/spreadsheetml/2006/main" count="186" uniqueCount="63">
  <si>
    <t>의정부소방서 업무추진비 집행내역</t>
    <phoneticPr fontId="2" type="noConversion"/>
  </si>
  <si>
    <t>통계목</t>
    <phoneticPr fontId="2" type="noConversion"/>
  </si>
  <si>
    <t>사용처</t>
    <phoneticPr fontId="2" type="noConversion"/>
  </si>
  <si>
    <t>현금</t>
    <phoneticPr fontId="2" type="noConversion"/>
  </si>
  <si>
    <t>서장</t>
    <phoneticPr fontId="2" type="noConversion"/>
  </si>
  <si>
    <t>현금</t>
    <phoneticPr fontId="2" type="noConversion"/>
  </si>
  <si>
    <t>구    분</t>
    <phoneticPr fontId="2" type="noConversion"/>
  </si>
  <si>
    <t>집  행  일</t>
    <phoneticPr fontId="2" type="noConversion"/>
  </si>
  <si>
    <t>집행
방법</t>
    <phoneticPr fontId="2" type="noConversion"/>
  </si>
  <si>
    <t>집     행     내     역</t>
    <phoneticPr fontId="2" type="noConversion"/>
  </si>
  <si>
    <t>집행액
(원)</t>
    <phoneticPr fontId="2" type="noConversion"/>
  </si>
  <si>
    <t>사용자
(전달자)</t>
    <phoneticPr fontId="2" type="noConversion"/>
  </si>
  <si>
    <t>기관운영 업무추진비</t>
    <phoneticPr fontId="2" type="noConversion"/>
  </si>
  <si>
    <t>정원가산 업무추진비</t>
    <phoneticPr fontId="2" type="noConversion"/>
  </si>
  <si>
    <t>시책추진 업무추진비</t>
    <phoneticPr fontId="2" type="noConversion"/>
  </si>
  <si>
    <t>□ 세부 집행내역</t>
    <phoneticPr fontId="2" type="noConversion"/>
  </si>
  <si>
    <r>
      <t xml:space="preserve">   &lt; </t>
    </r>
    <r>
      <rPr>
        <b/>
        <sz val="10"/>
        <color theme="3"/>
        <rFont val="맑은 고딕"/>
        <family val="3"/>
        <charset val="129"/>
        <scheme val="minor"/>
      </rPr>
      <t>업무추진비 과목</t>
    </r>
    <r>
      <rPr>
        <b/>
        <sz val="10"/>
        <color theme="1"/>
        <rFont val="맑은 고딕"/>
        <family val="3"/>
        <charset val="129"/>
        <scheme val="minor"/>
      </rPr>
      <t xml:space="preserve"> : </t>
    </r>
    <r>
      <rPr>
        <b/>
        <sz val="10"/>
        <color rgb="FFFF0000"/>
        <rFont val="맑은 고딕"/>
        <family val="3"/>
        <charset val="129"/>
        <scheme val="minor"/>
      </rPr>
      <t>기관운영업무추진비</t>
    </r>
    <r>
      <rPr>
        <b/>
        <sz val="10"/>
        <color theme="1"/>
        <rFont val="맑은 고딕"/>
        <family val="3"/>
        <charset val="129"/>
        <scheme val="minor"/>
      </rPr>
      <t xml:space="preserve"> &gt;</t>
    </r>
    <phoneticPr fontId="2" type="noConversion"/>
  </si>
  <si>
    <r>
      <t xml:space="preserve">   &lt; </t>
    </r>
    <r>
      <rPr>
        <b/>
        <sz val="10"/>
        <color theme="3"/>
        <rFont val="맑은 고딕"/>
        <family val="3"/>
        <charset val="129"/>
        <scheme val="minor"/>
      </rPr>
      <t>업무추진비 과목</t>
    </r>
    <r>
      <rPr>
        <b/>
        <sz val="10"/>
        <color theme="1"/>
        <rFont val="맑은 고딕"/>
        <family val="3"/>
        <charset val="129"/>
        <scheme val="minor"/>
      </rPr>
      <t xml:space="preserve"> : </t>
    </r>
    <r>
      <rPr>
        <b/>
        <sz val="10"/>
        <color rgb="FFFF0000"/>
        <rFont val="맑은 고딕"/>
        <family val="3"/>
        <charset val="129"/>
        <scheme val="minor"/>
      </rPr>
      <t>시책추진 업무추진비</t>
    </r>
    <r>
      <rPr>
        <b/>
        <sz val="10"/>
        <color theme="1"/>
        <rFont val="맑은 고딕"/>
        <family val="3"/>
        <charset val="129"/>
        <scheme val="minor"/>
      </rPr>
      <t xml:space="preserve"> &gt;</t>
    </r>
    <phoneticPr fontId="2" type="noConversion"/>
  </si>
  <si>
    <r>
      <t xml:space="preserve">   &lt; </t>
    </r>
    <r>
      <rPr>
        <b/>
        <sz val="10"/>
        <color theme="3"/>
        <rFont val="맑은 고딕"/>
        <family val="3"/>
        <charset val="129"/>
        <scheme val="minor"/>
      </rPr>
      <t>업무추진비 과목</t>
    </r>
    <r>
      <rPr>
        <b/>
        <sz val="10"/>
        <color theme="1"/>
        <rFont val="맑은 고딕"/>
        <family val="3"/>
        <charset val="129"/>
        <scheme val="minor"/>
      </rPr>
      <t xml:space="preserve"> : </t>
    </r>
    <r>
      <rPr>
        <b/>
        <sz val="10"/>
        <color rgb="FFFF0000"/>
        <rFont val="맑은 고딕"/>
        <family val="3"/>
        <charset val="129"/>
        <scheme val="minor"/>
      </rPr>
      <t>정원가산 업무추진비</t>
    </r>
    <r>
      <rPr>
        <b/>
        <sz val="10"/>
        <color theme="1"/>
        <rFont val="맑은 고딕"/>
        <family val="3"/>
        <charset val="129"/>
        <scheme val="minor"/>
      </rPr>
      <t xml:space="preserve"> &gt;</t>
    </r>
    <phoneticPr fontId="2" type="noConversion"/>
  </si>
  <si>
    <t>기관운영</t>
    <phoneticPr fontId="2" type="noConversion"/>
  </si>
  <si>
    <t>시책추진</t>
    <phoneticPr fontId="2" type="noConversion"/>
  </si>
  <si>
    <t>정원가산</t>
    <phoneticPr fontId="2" type="noConversion"/>
  </si>
  <si>
    <t>합   계</t>
    <phoneticPr fontId="2" type="noConversion"/>
  </si>
  <si>
    <t>(2018년 3월)</t>
    <phoneticPr fontId="2" type="noConversion"/>
  </si>
  <si>
    <t>경조사비 지급(구조대 박00 결혼)</t>
    <phoneticPr fontId="2" type="noConversion"/>
  </si>
  <si>
    <t>경조사비 지급(금오센터 이00 자녀 결혼)</t>
    <phoneticPr fontId="2" type="noConversion"/>
  </si>
  <si>
    <t>카드</t>
    <phoneticPr fontId="2" type="noConversion"/>
  </si>
  <si>
    <t>청렴도향상 추진팀 운영회의</t>
    <phoneticPr fontId="2" type="noConversion"/>
  </si>
  <si>
    <t>커피네이쳐</t>
    <phoneticPr fontId="2" type="noConversion"/>
  </si>
  <si>
    <t>의정부소방서 관리자 간담회</t>
    <phoneticPr fontId="2" type="noConversion"/>
  </si>
  <si>
    <t>소방정책 홍보를 위한 언론인 간담회</t>
    <phoneticPr fontId="2" type="noConversion"/>
  </si>
  <si>
    <t>솔뫼집</t>
    <phoneticPr fontId="2" type="noConversion"/>
  </si>
  <si>
    <t>집행내역 없음</t>
    <phoneticPr fontId="2" type="noConversion"/>
  </si>
  <si>
    <t>카드</t>
    <phoneticPr fontId="2" type="noConversion"/>
  </si>
  <si>
    <t>경조사비 지급(안전행정위원회 위원장 장보 별세)</t>
    <phoneticPr fontId="2" type="noConversion"/>
  </si>
  <si>
    <t>의정부소방서 관리자 간담회</t>
    <phoneticPr fontId="2" type="noConversion"/>
  </si>
  <si>
    <t>자양집</t>
    <phoneticPr fontId="2" type="noConversion"/>
  </si>
  <si>
    <t>북부소방재난본부장 방문에 따른 소요물품</t>
    <phoneticPr fontId="2" type="noConversion"/>
  </si>
  <si>
    <t>코끼리마트</t>
    <phoneticPr fontId="2" type="noConversion"/>
  </si>
  <si>
    <t>행정팀</t>
    <phoneticPr fontId="2" type="noConversion"/>
  </si>
  <si>
    <t>2건</t>
    <phoneticPr fontId="2" type="noConversion"/>
  </si>
  <si>
    <t>1건</t>
    <phoneticPr fontId="2" type="noConversion"/>
  </si>
  <si>
    <t>(2018년 1월)</t>
    <phoneticPr fontId="2" type="noConversion"/>
  </si>
  <si>
    <t>(2018년 2월)</t>
    <phoneticPr fontId="2" type="noConversion"/>
  </si>
  <si>
    <t>경조사비 지급(여성의용소방대 대장 자녀 결혼)</t>
    <phoneticPr fontId="2" type="noConversion"/>
  </si>
  <si>
    <t>경조사비 지급(재난예방과 임00  결혼)</t>
    <phoneticPr fontId="2" type="noConversion"/>
  </si>
  <si>
    <t>경조사비 지급(119구조대 허00  결혼)</t>
    <phoneticPr fontId="2" type="noConversion"/>
  </si>
  <si>
    <t>공무직원 격려물품 구매(무기 계약근로자 등)</t>
    <phoneticPr fontId="2" type="noConversion"/>
  </si>
  <si>
    <t>E-마트</t>
    <phoneticPr fontId="2" type="noConversion"/>
  </si>
  <si>
    <t>유관기관 업무협약 간담회 소요경비</t>
    <phoneticPr fontId="2" type="noConversion"/>
  </si>
  <si>
    <t>서장</t>
    <phoneticPr fontId="2" type="noConversion"/>
  </si>
  <si>
    <t>온돌방</t>
    <phoneticPr fontId="2" type="noConversion"/>
  </si>
  <si>
    <t>2018년 소방정책 설명 간담회 소요경비</t>
    <phoneticPr fontId="2" type="noConversion"/>
  </si>
  <si>
    <t>향도일식</t>
    <phoneticPr fontId="2" type="noConversion"/>
  </si>
  <si>
    <t>4 건</t>
    <phoneticPr fontId="2" type="noConversion"/>
  </si>
  <si>
    <t>2 건</t>
    <phoneticPr fontId="2" type="noConversion"/>
  </si>
  <si>
    <t>예산액(원)</t>
    <phoneticPr fontId="2" type="noConversion"/>
  </si>
  <si>
    <t>집행액(원)</t>
    <phoneticPr fontId="2" type="noConversion"/>
  </si>
  <si>
    <t>집행누계(원)</t>
    <phoneticPr fontId="2" type="noConversion"/>
  </si>
  <si>
    <t>집행잔액(원)</t>
    <phoneticPr fontId="2" type="noConversion"/>
  </si>
  <si>
    <t>자양집</t>
    <phoneticPr fontId="2" type="noConversion"/>
  </si>
  <si>
    <t>봄철 화재예방대책 추진 유관기관 간담회</t>
    <phoneticPr fontId="2" type="noConversion"/>
  </si>
  <si>
    <t>약산가든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</si>
</sst>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41" fontId="5" fillId="5" borderId="1" xfId="1" applyFont="1" applyFill="1" applyBorder="1" applyAlignment="1">
      <alignment horizontal="right" vertical="center"/>
    </xf>
    <xf numFmtId="41" fontId="5" fillId="5" borderId="3" xfId="1" applyFont="1" applyFill="1" applyBorder="1" applyAlignment="1">
      <alignment horizontal="right" vertical="center"/>
    </xf>
    <xf numFmtId="41" fontId="5" fillId="5" borderId="2" xfId="1" applyFont="1" applyFill="1" applyBorder="1" applyAlignment="1">
      <alignment horizontal="right" vertical="center"/>
    </xf>
    <xf numFmtId="41" fontId="5" fillId="5" borderId="1" xfId="1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3" xfId="0" applyNumberFormat="1" applyFont="1" applyFill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left" vertical="center"/>
    </xf>
    <xf numFmtId="3" fontId="13" fillId="0" borderId="3" xfId="0" applyNumberFormat="1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3" fontId="14" fillId="0" borderId="2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workbookViewId="0">
      <selection activeCell="G4" sqref="G4:AD4"/>
    </sheetView>
  </sheetViews>
  <sheetFormatPr defaultRowHeight="17.399999999999999" x14ac:dyDescent="0.4"/>
  <cols>
    <col min="1" max="17" width="2.796875" customWidth="1"/>
    <col min="18" max="18" width="3.8984375" customWidth="1"/>
    <col min="19" max="22" width="2.796875" customWidth="1"/>
    <col min="23" max="24" width="3.69921875" customWidth="1"/>
    <col min="25" max="26" width="3.19921875" customWidth="1"/>
    <col min="27" max="27" width="3.59765625" customWidth="1"/>
    <col min="28" max="30" width="2.796875" customWidth="1"/>
  </cols>
  <sheetData>
    <row r="1" spans="1:30" ht="36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25.2" x14ac:dyDescent="0.4">
      <c r="A2" s="33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7.8" customHeight="1" x14ac:dyDescent="0.4"/>
    <row r="4" spans="1:30" ht="25.05" customHeight="1" x14ac:dyDescent="0.4">
      <c r="A4" s="23" t="s">
        <v>1</v>
      </c>
      <c r="B4" s="24"/>
      <c r="C4" s="24"/>
      <c r="D4" s="24"/>
      <c r="E4" s="24"/>
      <c r="F4" s="25"/>
      <c r="G4" s="23" t="s">
        <v>56</v>
      </c>
      <c r="H4" s="24"/>
      <c r="I4" s="24"/>
      <c r="J4" s="24"/>
      <c r="K4" s="24"/>
      <c r="L4" s="25"/>
      <c r="M4" s="23" t="s">
        <v>57</v>
      </c>
      <c r="N4" s="24"/>
      <c r="O4" s="24"/>
      <c r="P4" s="24"/>
      <c r="Q4" s="24"/>
      <c r="R4" s="25"/>
      <c r="S4" s="23" t="s">
        <v>58</v>
      </c>
      <c r="T4" s="24"/>
      <c r="U4" s="24"/>
      <c r="V4" s="24"/>
      <c r="W4" s="24"/>
      <c r="X4" s="25"/>
      <c r="Y4" s="23" t="s">
        <v>59</v>
      </c>
      <c r="Z4" s="24"/>
      <c r="AA4" s="24"/>
      <c r="AB4" s="24"/>
      <c r="AC4" s="24"/>
      <c r="AD4" s="25"/>
    </row>
    <row r="5" spans="1:30" ht="25.05" customHeight="1" x14ac:dyDescent="0.4">
      <c r="A5" s="37" t="s">
        <v>12</v>
      </c>
      <c r="B5" s="38"/>
      <c r="C5" s="38"/>
      <c r="D5" s="38"/>
      <c r="E5" s="38"/>
      <c r="F5" s="39"/>
      <c r="G5" s="40">
        <v>4400000</v>
      </c>
      <c r="H5" s="41"/>
      <c r="I5" s="41"/>
      <c r="J5" s="41"/>
      <c r="K5" s="41"/>
      <c r="L5" s="42"/>
      <c r="M5" s="40">
        <f>Y12</f>
        <v>400000</v>
      </c>
      <c r="N5" s="41"/>
      <c r="O5" s="41"/>
      <c r="P5" s="41"/>
      <c r="Q5" s="41"/>
      <c r="R5" s="42"/>
      <c r="S5" s="40">
        <f>M5</f>
        <v>400000</v>
      </c>
      <c r="T5" s="41"/>
      <c r="U5" s="41"/>
      <c r="V5" s="41"/>
      <c r="W5" s="41"/>
      <c r="X5" s="42"/>
      <c r="Y5" s="40">
        <f>SUM(G5-S5)</f>
        <v>4000000</v>
      </c>
      <c r="Z5" s="41"/>
      <c r="AA5" s="41"/>
      <c r="AB5" s="41"/>
      <c r="AC5" s="41"/>
      <c r="AD5" s="42"/>
    </row>
    <row r="6" spans="1:30" ht="25.05" customHeight="1" x14ac:dyDescent="0.4">
      <c r="A6" s="44" t="s">
        <v>14</v>
      </c>
      <c r="B6" s="38"/>
      <c r="C6" s="38"/>
      <c r="D6" s="38"/>
      <c r="E6" s="38"/>
      <c r="F6" s="39"/>
      <c r="G6" s="40">
        <v>5200000</v>
      </c>
      <c r="H6" s="41"/>
      <c r="I6" s="41"/>
      <c r="J6" s="41"/>
      <c r="K6" s="41"/>
      <c r="L6" s="42"/>
      <c r="M6" s="40">
        <f>Y20</f>
        <v>80000</v>
      </c>
      <c r="N6" s="41"/>
      <c r="O6" s="41"/>
      <c r="P6" s="41"/>
      <c r="Q6" s="41"/>
      <c r="R6" s="42"/>
      <c r="S6" s="40">
        <f>M6</f>
        <v>80000</v>
      </c>
      <c r="T6" s="41"/>
      <c r="U6" s="41"/>
      <c r="V6" s="41"/>
      <c r="W6" s="41"/>
      <c r="X6" s="42"/>
      <c r="Y6" s="40">
        <f t="shared" ref="Y6:Y7" si="0">SUM(G6-S6)</f>
        <v>5120000</v>
      </c>
      <c r="Z6" s="41"/>
      <c r="AA6" s="41"/>
      <c r="AB6" s="41"/>
      <c r="AC6" s="41"/>
      <c r="AD6" s="42"/>
    </row>
    <row r="7" spans="1:30" ht="25.05" customHeight="1" x14ac:dyDescent="0.4">
      <c r="A7" s="44" t="s">
        <v>13</v>
      </c>
      <c r="B7" s="38"/>
      <c r="C7" s="38"/>
      <c r="D7" s="38"/>
      <c r="E7" s="38"/>
      <c r="F7" s="39"/>
      <c r="G7" s="40">
        <v>7510000</v>
      </c>
      <c r="H7" s="41"/>
      <c r="I7" s="41"/>
      <c r="J7" s="41"/>
      <c r="K7" s="41"/>
      <c r="L7" s="42"/>
      <c r="M7" s="40">
        <f>Y28</f>
        <v>0</v>
      </c>
      <c r="N7" s="41"/>
      <c r="O7" s="41"/>
      <c r="P7" s="41"/>
      <c r="Q7" s="41"/>
      <c r="R7" s="42"/>
      <c r="S7" s="40">
        <v>0</v>
      </c>
      <c r="T7" s="41"/>
      <c r="U7" s="41"/>
      <c r="V7" s="41"/>
      <c r="W7" s="41"/>
      <c r="X7" s="42"/>
      <c r="Y7" s="40">
        <f t="shared" si="0"/>
        <v>7510000</v>
      </c>
      <c r="Z7" s="41"/>
      <c r="AA7" s="41"/>
      <c r="AB7" s="41"/>
      <c r="AC7" s="41"/>
      <c r="AD7" s="42"/>
    </row>
    <row r="8" spans="1:30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9.2" x14ac:dyDescent="0.4">
      <c r="A9" s="1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4">
      <c r="A10" s="12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1.2" customHeight="1" x14ac:dyDescent="0.4">
      <c r="A11" s="26" t="s">
        <v>6</v>
      </c>
      <c r="B11" s="27"/>
      <c r="C11" s="28"/>
      <c r="D11" s="26" t="s">
        <v>7</v>
      </c>
      <c r="E11" s="27"/>
      <c r="F11" s="27"/>
      <c r="G11" s="28"/>
      <c r="H11" s="29" t="s">
        <v>8</v>
      </c>
      <c r="I11" s="28"/>
      <c r="J11" s="26" t="s">
        <v>9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/>
      <c r="W11" s="29" t="s">
        <v>11</v>
      </c>
      <c r="X11" s="28"/>
      <c r="Y11" s="30" t="s">
        <v>10</v>
      </c>
      <c r="Z11" s="31"/>
      <c r="AA11" s="32"/>
      <c r="AB11" s="26" t="s">
        <v>2</v>
      </c>
      <c r="AC11" s="27"/>
      <c r="AD11" s="28"/>
    </row>
    <row r="12" spans="1:30" x14ac:dyDescent="0.4">
      <c r="A12" s="14" t="s">
        <v>22</v>
      </c>
      <c r="B12" s="15"/>
      <c r="C12" s="15"/>
      <c r="D12" s="15"/>
      <c r="E12" s="15"/>
      <c r="F12" s="15"/>
      <c r="G12" s="15"/>
      <c r="H12" s="15"/>
      <c r="I12" s="16"/>
      <c r="J12" s="17" t="s">
        <v>40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4"/>
      <c r="X12" s="5"/>
      <c r="Y12" s="20">
        <f>SUM(Y13:AA16)</f>
        <v>400000</v>
      </c>
      <c r="Z12" s="21"/>
      <c r="AA12" s="22"/>
      <c r="AB12" s="34"/>
      <c r="AC12" s="35"/>
      <c r="AD12" s="36"/>
    </row>
    <row r="13" spans="1:30" x14ac:dyDescent="0.4">
      <c r="A13" s="2" t="s">
        <v>19</v>
      </c>
      <c r="B13" s="8"/>
      <c r="C13" s="3"/>
      <c r="D13" s="6">
        <v>43126</v>
      </c>
      <c r="E13" s="9"/>
      <c r="F13" s="9"/>
      <c r="G13" s="7"/>
      <c r="H13" s="2" t="s">
        <v>3</v>
      </c>
      <c r="I13" s="3"/>
      <c r="J13" s="34" t="s">
        <v>34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4" t="s">
        <v>4</v>
      </c>
      <c r="X13" s="5"/>
      <c r="Y13" s="2">
        <v>50000</v>
      </c>
      <c r="Z13" s="8"/>
      <c r="AA13" s="3"/>
      <c r="AB13" s="34"/>
      <c r="AC13" s="35"/>
      <c r="AD13" s="36"/>
    </row>
    <row r="14" spans="1:30" x14ac:dyDescent="0.4">
      <c r="A14" s="2"/>
      <c r="B14" s="8"/>
      <c r="C14" s="3"/>
      <c r="D14" s="6">
        <v>43131</v>
      </c>
      <c r="E14" s="9"/>
      <c r="F14" s="9"/>
      <c r="G14" s="7"/>
      <c r="H14" s="2" t="s">
        <v>33</v>
      </c>
      <c r="I14" s="3"/>
      <c r="J14" s="34" t="s">
        <v>35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6"/>
      <c r="W14" s="4" t="s">
        <v>4</v>
      </c>
      <c r="X14" s="5"/>
      <c r="Y14" s="2">
        <v>350000</v>
      </c>
      <c r="Z14" s="8"/>
      <c r="AA14" s="3"/>
      <c r="AB14" s="34" t="s">
        <v>36</v>
      </c>
      <c r="AC14" s="35"/>
      <c r="AD14" s="36"/>
    </row>
    <row r="15" spans="1:30" x14ac:dyDescent="0.4">
      <c r="A15" s="2"/>
      <c r="B15" s="8"/>
      <c r="C15" s="3"/>
      <c r="D15" s="6"/>
      <c r="E15" s="9"/>
      <c r="F15" s="9"/>
      <c r="G15" s="7"/>
      <c r="H15" s="2"/>
      <c r="I15" s="3"/>
      <c r="J15" s="34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4"/>
      <c r="X15" s="5"/>
      <c r="Y15" s="2"/>
      <c r="Z15" s="8"/>
      <c r="AA15" s="3"/>
      <c r="AB15" s="34"/>
      <c r="AC15" s="35"/>
      <c r="AD15" s="36"/>
    </row>
    <row r="16" spans="1:30" x14ac:dyDescent="0.4">
      <c r="A16" s="2"/>
      <c r="B16" s="8"/>
      <c r="C16" s="3"/>
      <c r="D16" s="6"/>
      <c r="E16" s="9"/>
      <c r="F16" s="9"/>
      <c r="G16" s="7"/>
      <c r="H16" s="2"/>
      <c r="I16" s="3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6"/>
      <c r="W16" s="4"/>
      <c r="X16" s="5"/>
      <c r="Y16" s="2"/>
      <c r="Z16" s="8"/>
      <c r="AA16" s="3"/>
      <c r="AB16" s="34"/>
      <c r="AC16" s="35"/>
      <c r="AD16" s="36"/>
    </row>
    <row r="17" spans="1:30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4">
      <c r="A18" s="12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2" customHeight="1" x14ac:dyDescent="0.4">
      <c r="A19" s="26" t="s">
        <v>6</v>
      </c>
      <c r="B19" s="27"/>
      <c r="C19" s="28"/>
      <c r="D19" s="26" t="s">
        <v>7</v>
      </c>
      <c r="E19" s="27"/>
      <c r="F19" s="27"/>
      <c r="G19" s="28"/>
      <c r="H19" s="29" t="s">
        <v>8</v>
      </c>
      <c r="I19" s="28"/>
      <c r="J19" s="26" t="s">
        <v>9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9" t="s">
        <v>11</v>
      </c>
      <c r="X19" s="28"/>
      <c r="Y19" s="30" t="s">
        <v>10</v>
      </c>
      <c r="Z19" s="31"/>
      <c r="AA19" s="32"/>
      <c r="AB19" s="26" t="s">
        <v>2</v>
      </c>
      <c r="AC19" s="27"/>
      <c r="AD19" s="28"/>
    </row>
    <row r="20" spans="1:30" x14ac:dyDescent="0.4">
      <c r="A20" s="14" t="s">
        <v>22</v>
      </c>
      <c r="B20" s="15"/>
      <c r="C20" s="15"/>
      <c r="D20" s="15"/>
      <c r="E20" s="15"/>
      <c r="F20" s="15"/>
      <c r="G20" s="15"/>
      <c r="H20" s="15"/>
      <c r="I20" s="16"/>
      <c r="J20" s="17" t="s">
        <v>41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4"/>
      <c r="X20" s="5"/>
      <c r="Y20" s="20">
        <f>SUM(Y21:AA24)</f>
        <v>80000</v>
      </c>
      <c r="Z20" s="21"/>
      <c r="AA20" s="22"/>
      <c r="AB20" s="2"/>
      <c r="AC20" s="8"/>
      <c r="AD20" s="3"/>
    </row>
    <row r="21" spans="1:30" x14ac:dyDescent="0.4">
      <c r="A21" s="2" t="s">
        <v>20</v>
      </c>
      <c r="B21" s="8"/>
      <c r="C21" s="3"/>
      <c r="D21" s="6">
        <v>43118</v>
      </c>
      <c r="E21" s="9"/>
      <c r="F21" s="9"/>
      <c r="G21" s="7"/>
      <c r="H21" s="2" t="s">
        <v>33</v>
      </c>
      <c r="I21" s="3"/>
      <c r="J21" s="2" t="s">
        <v>37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3"/>
      <c r="W21" s="4" t="s">
        <v>39</v>
      </c>
      <c r="X21" s="5"/>
      <c r="Y21" s="2">
        <v>80000</v>
      </c>
      <c r="Z21" s="8"/>
      <c r="AA21" s="3"/>
      <c r="AB21" s="2" t="s">
        <v>38</v>
      </c>
      <c r="AC21" s="8"/>
      <c r="AD21" s="3"/>
    </row>
    <row r="22" spans="1:30" x14ac:dyDescent="0.4">
      <c r="A22" s="2"/>
      <c r="B22" s="8"/>
      <c r="C22" s="3"/>
      <c r="D22" s="6"/>
      <c r="E22" s="9"/>
      <c r="F22" s="9"/>
      <c r="G22" s="7"/>
      <c r="H22" s="2"/>
      <c r="I22" s="3"/>
      <c r="J22" s="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3"/>
      <c r="W22" s="4"/>
      <c r="X22" s="5"/>
      <c r="Y22" s="2"/>
      <c r="Z22" s="8"/>
      <c r="AA22" s="3"/>
      <c r="AB22" s="2"/>
      <c r="AC22" s="8"/>
      <c r="AD22" s="3"/>
    </row>
    <row r="23" spans="1:30" x14ac:dyDescent="0.4">
      <c r="A23" s="2"/>
      <c r="B23" s="8"/>
      <c r="C23" s="3"/>
      <c r="D23" s="6"/>
      <c r="E23" s="9"/>
      <c r="F23" s="9"/>
      <c r="G23" s="7"/>
      <c r="H23" s="2"/>
      <c r="I23" s="3"/>
      <c r="J23" s="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3"/>
      <c r="W23" s="4"/>
      <c r="X23" s="5"/>
      <c r="Y23" s="2"/>
      <c r="Z23" s="8"/>
      <c r="AA23" s="3"/>
      <c r="AB23" s="2"/>
      <c r="AC23" s="8"/>
      <c r="AD23" s="3"/>
    </row>
    <row r="24" spans="1:30" x14ac:dyDescent="0.4">
      <c r="A24" s="2"/>
      <c r="B24" s="8"/>
      <c r="C24" s="3"/>
      <c r="D24" s="6"/>
      <c r="E24" s="9"/>
      <c r="F24" s="9"/>
      <c r="G24" s="7"/>
      <c r="H24" s="2"/>
      <c r="I24" s="3"/>
      <c r="J24" s="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3"/>
      <c r="W24" s="4"/>
      <c r="X24" s="5"/>
      <c r="Y24" s="2"/>
      <c r="Z24" s="8"/>
      <c r="AA24" s="3"/>
      <c r="AB24" s="2"/>
      <c r="AC24" s="8"/>
      <c r="AD24" s="3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4">
      <c r="A26" s="12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2" customHeight="1" x14ac:dyDescent="0.4">
      <c r="A27" s="26" t="s">
        <v>6</v>
      </c>
      <c r="B27" s="27"/>
      <c r="C27" s="28"/>
      <c r="D27" s="26" t="s">
        <v>7</v>
      </c>
      <c r="E27" s="27"/>
      <c r="F27" s="27"/>
      <c r="G27" s="28"/>
      <c r="H27" s="29" t="s">
        <v>8</v>
      </c>
      <c r="I27" s="28"/>
      <c r="J27" s="26" t="s">
        <v>9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9" t="s">
        <v>11</v>
      </c>
      <c r="X27" s="28"/>
      <c r="Y27" s="30" t="s">
        <v>10</v>
      </c>
      <c r="Z27" s="31"/>
      <c r="AA27" s="32"/>
      <c r="AB27" s="26" t="s">
        <v>2</v>
      </c>
      <c r="AC27" s="27"/>
      <c r="AD27" s="28"/>
    </row>
    <row r="28" spans="1:30" x14ac:dyDescent="0.4">
      <c r="A28" s="14" t="s">
        <v>22</v>
      </c>
      <c r="B28" s="15"/>
      <c r="C28" s="15"/>
      <c r="D28" s="15"/>
      <c r="E28" s="15"/>
      <c r="F28" s="15"/>
      <c r="G28" s="15"/>
      <c r="H28" s="15"/>
      <c r="I28" s="16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4"/>
      <c r="X28" s="5"/>
      <c r="Y28" s="20">
        <f>SUM(Y29:AA32)</f>
        <v>0</v>
      </c>
      <c r="Z28" s="21"/>
      <c r="AA28" s="22"/>
      <c r="AB28" s="2"/>
      <c r="AC28" s="8"/>
      <c r="AD28" s="3"/>
    </row>
    <row r="29" spans="1:30" x14ac:dyDescent="0.4">
      <c r="A29" s="2" t="s">
        <v>21</v>
      </c>
      <c r="B29" s="8"/>
      <c r="C29" s="3"/>
      <c r="D29" s="6"/>
      <c r="E29" s="9"/>
      <c r="F29" s="9"/>
      <c r="G29" s="7"/>
      <c r="H29" s="2"/>
      <c r="I29" s="3"/>
      <c r="J29" s="2" t="s">
        <v>32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3"/>
      <c r="W29" s="4"/>
      <c r="X29" s="5"/>
      <c r="Y29" s="2"/>
      <c r="Z29" s="8"/>
      <c r="AA29" s="3"/>
      <c r="AB29" s="2"/>
      <c r="AC29" s="8"/>
      <c r="AD29" s="3"/>
    </row>
    <row r="30" spans="1:30" x14ac:dyDescent="0.4">
      <c r="A30" s="2"/>
      <c r="B30" s="8"/>
      <c r="C30" s="3"/>
      <c r="D30" s="6"/>
      <c r="E30" s="9"/>
      <c r="F30" s="9"/>
      <c r="G30" s="7"/>
      <c r="H30" s="2"/>
      <c r="I30" s="3"/>
      <c r="J30" s="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3"/>
      <c r="W30" s="4"/>
      <c r="X30" s="5"/>
      <c r="Y30" s="2"/>
      <c r="Z30" s="8"/>
      <c r="AA30" s="3"/>
      <c r="AB30" s="2"/>
      <c r="AC30" s="8"/>
      <c r="AD30" s="3"/>
    </row>
    <row r="31" spans="1:30" x14ac:dyDescent="0.4">
      <c r="A31" s="2"/>
      <c r="B31" s="8"/>
      <c r="C31" s="3"/>
      <c r="D31" s="6"/>
      <c r="E31" s="9"/>
      <c r="F31" s="9"/>
      <c r="G31" s="7"/>
      <c r="H31" s="2"/>
      <c r="I31" s="3"/>
      <c r="J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3"/>
      <c r="W31" s="4"/>
      <c r="X31" s="5"/>
      <c r="Y31" s="2"/>
      <c r="Z31" s="8"/>
      <c r="AA31" s="3"/>
      <c r="AB31" s="2"/>
      <c r="AC31" s="8"/>
      <c r="AD31" s="3"/>
    </row>
    <row r="32" spans="1:30" x14ac:dyDescent="0.4">
      <c r="A32" s="2"/>
      <c r="B32" s="8"/>
      <c r="C32" s="3"/>
      <c r="D32" s="6"/>
      <c r="E32" s="9"/>
      <c r="F32" s="9"/>
      <c r="G32" s="7"/>
      <c r="H32" s="2"/>
      <c r="I32" s="3"/>
      <c r="J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3"/>
      <c r="W32" s="4"/>
      <c r="X32" s="5"/>
      <c r="Y32" s="2"/>
      <c r="Z32" s="8"/>
      <c r="AA32" s="3"/>
      <c r="AB32" s="2"/>
      <c r="AC32" s="8"/>
      <c r="AD32" s="3"/>
    </row>
    <row r="33" spans="1:3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</sheetData>
  <mergeCells count="142">
    <mergeCell ref="AB31:AD31"/>
    <mergeCell ref="A32:C32"/>
    <mergeCell ref="D32:G32"/>
    <mergeCell ref="H32:I32"/>
    <mergeCell ref="J32:V32"/>
    <mergeCell ref="W32:X32"/>
    <mergeCell ref="Y32:AA32"/>
    <mergeCell ref="AB32:AD32"/>
    <mergeCell ref="A31:C31"/>
    <mergeCell ref="D31:G31"/>
    <mergeCell ref="H31:I31"/>
    <mergeCell ref="J31:V31"/>
    <mergeCell ref="W31:X31"/>
    <mergeCell ref="Y31:AA31"/>
    <mergeCell ref="AB29:AD29"/>
    <mergeCell ref="A30:C30"/>
    <mergeCell ref="D30:G30"/>
    <mergeCell ref="H30:I30"/>
    <mergeCell ref="J30:V30"/>
    <mergeCell ref="W30:X30"/>
    <mergeCell ref="Y30:AA30"/>
    <mergeCell ref="AB30:AD30"/>
    <mergeCell ref="A29:C29"/>
    <mergeCell ref="D29:G29"/>
    <mergeCell ref="H29:I29"/>
    <mergeCell ref="J29:V29"/>
    <mergeCell ref="W29:X29"/>
    <mergeCell ref="Y29:AA29"/>
    <mergeCell ref="AB27:AD27"/>
    <mergeCell ref="A28:I28"/>
    <mergeCell ref="J28:V28"/>
    <mergeCell ref="W28:X28"/>
    <mergeCell ref="Y28:AA28"/>
    <mergeCell ref="AB28:AD28"/>
    <mergeCell ref="A27:C27"/>
    <mergeCell ref="D27:G27"/>
    <mergeCell ref="H27:I27"/>
    <mergeCell ref="J27:V27"/>
    <mergeCell ref="W27:X27"/>
    <mergeCell ref="Y27:AA27"/>
    <mergeCell ref="AB23:AD23"/>
    <mergeCell ref="A24:C24"/>
    <mergeCell ref="D24:G24"/>
    <mergeCell ref="H24:I24"/>
    <mergeCell ref="J24:V24"/>
    <mergeCell ref="W24:X24"/>
    <mergeCell ref="Y24:AA24"/>
    <mergeCell ref="AB24:AD24"/>
    <mergeCell ref="A23:C23"/>
    <mergeCell ref="D23:G23"/>
    <mergeCell ref="H23:I23"/>
    <mergeCell ref="J23:V23"/>
    <mergeCell ref="W23:X23"/>
    <mergeCell ref="Y23:AA23"/>
    <mergeCell ref="AB21:AD21"/>
    <mergeCell ref="A22:C22"/>
    <mergeCell ref="D22:G22"/>
    <mergeCell ref="H22:I22"/>
    <mergeCell ref="J22:V22"/>
    <mergeCell ref="W22:X22"/>
    <mergeCell ref="Y22:AA22"/>
    <mergeCell ref="AB22:AD22"/>
    <mergeCell ref="A21:C21"/>
    <mergeCell ref="D21:G21"/>
    <mergeCell ref="H21:I21"/>
    <mergeCell ref="J21:V21"/>
    <mergeCell ref="W21:X21"/>
    <mergeCell ref="Y21:AA21"/>
    <mergeCell ref="AB19:AD19"/>
    <mergeCell ref="A20:I20"/>
    <mergeCell ref="J20:V20"/>
    <mergeCell ref="W20:X20"/>
    <mergeCell ref="Y20:AA20"/>
    <mergeCell ref="AB20:AD20"/>
    <mergeCell ref="A19:C19"/>
    <mergeCell ref="D19:G19"/>
    <mergeCell ref="H19:I19"/>
    <mergeCell ref="J19:V19"/>
    <mergeCell ref="W19:X19"/>
    <mergeCell ref="Y19:AA19"/>
    <mergeCell ref="AB15:AD15"/>
    <mergeCell ref="A16:C16"/>
    <mergeCell ref="D16:G16"/>
    <mergeCell ref="H16:I16"/>
    <mergeCell ref="J16:V16"/>
    <mergeCell ref="W16:X16"/>
    <mergeCell ref="Y16:AA16"/>
    <mergeCell ref="AB16:AD16"/>
    <mergeCell ref="A15:C15"/>
    <mergeCell ref="D15:G15"/>
    <mergeCell ref="H15:I15"/>
    <mergeCell ref="J15:V15"/>
    <mergeCell ref="W15:X15"/>
    <mergeCell ref="Y15:AA15"/>
    <mergeCell ref="AB13:AD13"/>
    <mergeCell ref="A14:C14"/>
    <mergeCell ref="D14:G14"/>
    <mergeCell ref="H14:I14"/>
    <mergeCell ref="J14:V14"/>
    <mergeCell ref="W14:X14"/>
    <mergeCell ref="Y14:AA14"/>
    <mergeCell ref="AB14:AD14"/>
    <mergeCell ref="A13:C13"/>
    <mergeCell ref="D13:G13"/>
    <mergeCell ref="H13:I13"/>
    <mergeCell ref="J13:V13"/>
    <mergeCell ref="W13:X13"/>
    <mergeCell ref="Y13:AA13"/>
    <mergeCell ref="Y11:AA11"/>
    <mergeCell ref="AB11:AD11"/>
    <mergeCell ref="A12:I12"/>
    <mergeCell ref="J12:V12"/>
    <mergeCell ref="W12:X12"/>
    <mergeCell ref="Y12:AA12"/>
    <mergeCell ref="AB12:AD12"/>
    <mergeCell ref="A7:F7"/>
    <mergeCell ref="G7:L7"/>
    <mergeCell ref="M7:R7"/>
    <mergeCell ref="S7:X7"/>
    <mergeCell ref="Y7:AD7"/>
    <mergeCell ref="A11:C11"/>
    <mergeCell ref="D11:G11"/>
    <mergeCell ref="H11:I11"/>
    <mergeCell ref="J11:V11"/>
    <mergeCell ref="W11:X11"/>
    <mergeCell ref="A5:F5"/>
    <mergeCell ref="G5:L5"/>
    <mergeCell ref="M5:R5"/>
    <mergeCell ref="S5:X5"/>
    <mergeCell ref="Y5:AD5"/>
    <mergeCell ref="A6:F6"/>
    <mergeCell ref="G6:L6"/>
    <mergeCell ref="M6:R6"/>
    <mergeCell ref="S6:X6"/>
    <mergeCell ref="Y6:AD6"/>
    <mergeCell ref="A1:AD1"/>
    <mergeCell ref="A2:AD2"/>
    <mergeCell ref="A4:F4"/>
    <mergeCell ref="G4:L4"/>
    <mergeCell ref="M4:R4"/>
    <mergeCell ref="S4:X4"/>
    <mergeCell ref="Y4:AD4"/>
  </mergeCells>
  <phoneticPr fontId="2" type="noConversion"/>
  <pageMargins left="0.37" right="0.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opLeftCell="A4" workbookViewId="0">
      <selection activeCell="G4" sqref="G4:L4"/>
    </sheetView>
  </sheetViews>
  <sheetFormatPr defaultRowHeight="17.399999999999999" x14ac:dyDescent="0.4"/>
  <cols>
    <col min="1" max="17" width="2.796875" customWidth="1"/>
    <col min="18" max="18" width="3.8984375" customWidth="1"/>
    <col min="19" max="22" width="2.796875" customWidth="1"/>
    <col min="23" max="24" width="3.69921875" customWidth="1"/>
    <col min="25" max="26" width="3.19921875" customWidth="1"/>
    <col min="27" max="27" width="3.59765625" customWidth="1"/>
    <col min="28" max="30" width="2.796875" customWidth="1"/>
  </cols>
  <sheetData>
    <row r="1" spans="1:30" ht="36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25.2" x14ac:dyDescent="0.4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7.8" customHeight="1" x14ac:dyDescent="0.4"/>
    <row r="4" spans="1:30" ht="25.05" customHeight="1" x14ac:dyDescent="0.4">
      <c r="A4" s="23" t="s">
        <v>1</v>
      </c>
      <c r="B4" s="24"/>
      <c r="C4" s="24"/>
      <c r="D4" s="24"/>
      <c r="E4" s="24"/>
      <c r="F4" s="25"/>
      <c r="G4" s="23" t="s">
        <v>56</v>
      </c>
      <c r="H4" s="24"/>
      <c r="I4" s="24"/>
      <c r="J4" s="24"/>
      <c r="K4" s="24"/>
      <c r="L4" s="25"/>
      <c r="M4" s="23" t="s">
        <v>57</v>
      </c>
      <c r="N4" s="24"/>
      <c r="O4" s="24"/>
      <c r="P4" s="24"/>
      <c r="Q4" s="24"/>
      <c r="R4" s="25"/>
      <c r="S4" s="23" t="s">
        <v>58</v>
      </c>
      <c r="T4" s="24"/>
      <c r="U4" s="24"/>
      <c r="V4" s="24"/>
      <c r="W4" s="24"/>
      <c r="X4" s="25"/>
      <c r="Y4" s="23" t="s">
        <v>59</v>
      </c>
      <c r="Z4" s="24"/>
      <c r="AA4" s="24"/>
      <c r="AB4" s="24"/>
      <c r="AC4" s="24"/>
      <c r="AD4" s="25"/>
    </row>
    <row r="5" spans="1:30" ht="25.05" customHeight="1" x14ac:dyDescent="0.4">
      <c r="A5" s="37" t="s">
        <v>12</v>
      </c>
      <c r="B5" s="38"/>
      <c r="C5" s="38"/>
      <c r="D5" s="38"/>
      <c r="E5" s="38"/>
      <c r="F5" s="39"/>
      <c r="G5" s="40">
        <v>4400000</v>
      </c>
      <c r="H5" s="41"/>
      <c r="I5" s="41"/>
      <c r="J5" s="41"/>
      <c r="K5" s="41"/>
      <c r="L5" s="42"/>
      <c r="M5" s="40">
        <f>Y12</f>
        <v>210140</v>
      </c>
      <c r="N5" s="41"/>
      <c r="O5" s="41"/>
      <c r="P5" s="41"/>
      <c r="Q5" s="41"/>
      <c r="R5" s="42"/>
      <c r="S5" s="43">
        <f>SUM('1월'!S5+'2월'!M5)</f>
        <v>610140</v>
      </c>
      <c r="T5" s="41"/>
      <c r="U5" s="41"/>
      <c r="V5" s="41"/>
      <c r="W5" s="41"/>
      <c r="X5" s="42"/>
      <c r="Y5" s="40">
        <f>SUM(G5-S5)</f>
        <v>3789860</v>
      </c>
      <c r="Z5" s="41"/>
      <c r="AA5" s="41"/>
      <c r="AB5" s="41"/>
      <c r="AC5" s="41"/>
      <c r="AD5" s="42"/>
    </row>
    <row r="6" spans="1:30" ht="25.05" customHeight="1" x14ac:dyDescent="0.4">
      <c r="A6" s="44" t="s">
        <v>14</v>
      </c>
      <c r="B6" s="38"/>
      <c r="C6" s="38"/>
      <c r="D6" s="38"/>
      <c r="E6" s="38"/>
      <c r="F6" s="39"/>
      <c r="G6" s="40">
        <v>5200000</v>
      </c>
      <c r="H6" s="41"/>
      <c r="I6" s="41"/>
      <c r="J6" s="41"/>
      <c r="K6" s="41"/>
      <c r="L6" s="42"/>
      <c r="M6" s="40">
        <f>Y20</f>
        <v>348000</v>
      </c>
      <c r="N6" s="41"/>
      <c r="O6" s="41"/>
      <c r="P6" s="41"/>
      <c r="Q6" s="41"/>
      <c r="R6" s="42"/>
      <c r="S6" s="43">
        <f>SUM('1월'!S6+'2월'!M6)</f>
        <v>428000</v>
      </c>
      <c r="T6" s="41"/>
      <c r="U6" s="41"/>
      <c r="V6" s="41"/>
      <c r="W6" s="41"/>
      <c r="X6" s="42"/>
      <c r="Y6" s="40">
        <f t="shared" ref="Y6:Y7" si="0">SUM(G6-S6)</f>
        <v>4772000</v>
      </c>
      <c r="Z6" s="41"/>
      <c r="AA6" s="41"/>
      <c r="AB6" s="41"/>
      <c r="AC6" s="41"/>
      <c r="AD6" s="42"/>
    </row>
    <row r="7" spans="1:30" ht="25.05" customHeight="1" x14ac:dyDescent="0.4">
      <c r="A7" s="44" t="s">
        <v>13</v>
      </c>
      <c r="B7" s="38"/>
      <c r="C7" s="38"/>
      <c r="D7" s="38"/>
      <c r="E7" s="38"/>
      <c r="F7" s="39"/>
      <c r="G7" s="40">
        <v>7510000</v>
      </c>
      <c r="H7" s="41"/>
      <c r="I7" s="41"/>
      <c r="J7" s="41"/>
      <c r="K7" s="41"/>
      <c r="L7" s="42"/>
      <c r="M7" s="40">
        <f>Y28</f>
        <v>0</v>
      </c>
      <c r="N7" s="41"/>
      <c r="O7" s="41"/>
      <c r="P7" s="41"/>
      <c r="Q7" s="41"/>
      <c r="R7" s="42"/>
      <c r="S7" s="40"/>
      <c r="T7" s="41"/>
      <c r="U7" s="41"/>
      <c r="V7" s="41"/>
      <c r="W7" s="41"/>
      <c r="X7" s="42"/>
      <c r="Y7" s="40">
        <f t="shared" si="0"/>
        <v>7510000</v>
      </c>
      <c r="Z7" s="41"/>
      <c r="AA7" s="41"/>
      <c r="AB7" s="41"/>
      <c r="AC7" s="41"/>
      <c r="AD7" s="42"/>
    </row>
    <row r="8" spans="1:30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9.2" x14ac:dyDescent="0.4">
      <c r="A9" s="1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4">
      <c r="A10" s="12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1.2" customHeight="1" x14ac:dyDescent="0.4">
      <c r="A11" s="26" t="s">
        <v>6</v>
      </c>
      <c r="B11" s="27"/>
      <c r="C11" s="28"/>
      <c r="D11" s="26" t="s">
        <v>7</v>
      </c>
      <c r="E11" s="27"/>
      <c r="F11" s="27"/>
      <c r="G11" s="28"/>
      <c r="H11" s="29" t="s">
        <v>8</v>
      </c>
      <c r="I11" s="28"/>
      <c r="J11" s="26" t="s">
        <v>9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/>
      <c r="W11" s="29" t="s">
        <v>11</v>
      </c>
      <c r="X11" s="28"/>
      <c r="Y11" s="30" t="s">
        <v>10</v>
      </c>
      <c r="Z11" s="31"/>
      <c r="AA11" s="32"/>
      <c r="AB11" s="26" t="s">
        <v>2</v>
      </c>
      <c r="AC11" s="27"/>
      <c r="AD11" s="28"/>
    </row>
    <row r="12" spans="1:30" x14ac:dyDescent="0.4">
      <c r="A12" s="14" t="s">
        <v>22</v>
      </c>
      <c r="B12" s="15"/>
      <c r="C12" s="15"/>
      <c r="D12" s="15"/>
      <c r="E12" s="15"/>
      <c r="F12" s="15"/>
      <c r="G12" s="15"/>
      <c r="H12" s="15"/>
      <c r="I12" s="16"/>
      <c r="J12" s="17" t="s">
        <v>54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4"/>
      <c r="X12" s="5"/>
      <c r="Y12" s="20">
        <f>SUM(Y13:AA16)</f>
        <v>210140</v>
      </c>
      <c r="Z12" s="21"/>
      <c r="AA12" s="22"/>
      <c r="AB12" s="34"/>
      <c r="AC12" s="35"/>
      <c r="AD12" s="36"/>
    </row>
    <row r="13" spans="1:30" x14ac:dyDescent="0.4">
      <c r="A13" s="2" t="s">
        <v>19</v>
      </c>
      <c r="B13" s="8"/>
      <c r="C13" s="3"/>
      <c r="D13" s="6">
        <v>43135</v>
      </c>
      <c r="E13" s="9"/>
      <c r="F13" s="9"/>
      <c r="G13" s="7"/>
      <c r="H13" s="2" t="s">
        <v>3</v>
      </c>
      <c r="I13" s="3"/>
      <c r="J13" s="34" t="s">
        <v>44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4" t="s">
        <v>4</v>
      </c>
      <c r="X13" s="5"/>
      <c r="Y13" s="2">
        <v>50000</v>
      </c>
      <c r="Z13" s="8"/>
      <c r="AA13" s="3"/>
      <c r="AB13" s="34"/>
      <c r="AC13" s="35"/>
      <c r="AD13" s="36"/>
    </row>
    <row r="14" spans="1:30" x14ac:dyDescent="0.4">
      <c r="A14" s="2"/>
      <c r="B14" s="8"/>
      <c r="C14" s="3"/>
      <c r="D14" s="6">
        <v>43144</v>
      </c>
      <c r="E14" s="9"/>
      <c r="F14" s="9"/>
      <c r="G14" s="7"/>
      <c r="H14" s="2" t="s">
        <v>5</v>
      </c>
      <c r="I14" s="3"/>
      <c r="J14" s="34" t="s">
        <v>45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6"/>
      <c r="W14" s="4" t="s">
        <v>4</v>
      </c>
      <c r="X14" s="5"/>
      <c r="Y14" s="2">
        <v>50000</v>
      </c>
      <c r="Z14" s="8"/>
      <c r="AA14" s="3"/>
      <c r="AB14" s="34"/>
      <c r="AC14" s="35"/>
      <c r="AD14" s="36"/>
    </row>
    <row r="15" spans="1:30" x14ac:dyDescent="0.4">
      <c r="A15" s="2"/>
      <c r="B15" s="8"/>
      <c r="C15" s="3"/>
      <c r="D15" s="6">
        <v>43144</v>
      </c>
      <c r="E15" s="9"/>
      <c r="F15" s="9"/>
      <c r="G15" s="7"/>
      <c r="H15" s="2" t="s">
        <v>5</v>
      </c>
      <c r="I15" s="3"/>
      <c r="J15" s="34" t="s">
        <v>46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4" t="s">
        <v>4</v>
      </c>
      <c r="X15" s="5"/>
      <c r="Y15" s="2">
        <v>50000</v>
      </c>
      <c r="Z15" s="8"/>
      <c r="AA15" s="3"/>
      <c r="AB15" s="34"/>
      <c r="AC15" s="35"/>
      <c r="AD15" s="36"/>
    </row>
    <row r="16" spans="1:30" x14ac:dyDescent="0.4">
      <c r="A16" s="2"/>
      <c r="B16" s="8"/>
      <c r="C16" s="3"/>
      <c r="D16" s="6">
        <v>43144</v>
      </c>
      <c r="E16" s="9"/>
      <c r="F16" s="9"/>
      <c r="G16" s="7"/>
      <c r="H16" s="2" t="s">
        <v>26</v>
      </c>
      <c r="I16" s="3"/>
      <c r="J16" s="34" t="s">
        <v>47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6"/>
      <c r="W16" s="4" t="s">
        <v>4</v>
      </c>
      <c r="X16" s="5"/>
      <c r="Y16" s="2">
        <v>60140</v>
      </c>
      <c r="Z16" s="8"/>
      <c r="AA16" s="3"/>
      <c r="AB16" s="34" t="s">
        <v>48</v>
      </c>
      <c r="AC16" s="35"/>
      <c r="AD16" s="36"/>
    </row>
    <row r="17" spans="1:30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4">
      <c r="A18" s="12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2" customHeight="1" x14ac:dyDescent="0.4">
      <c r="A19" s="26" t="s">
        <v>6</v>
      </c>
      <c r="B19" s="27"/>
      <c r="C19" s="28"/>
      <c r="D19" s="26" t="s">
        <v>7</v>
      </c>
      <c r="E19" s="27"/>
      <c r="F19" s="27"/>
      <c r="G19" s="28"/>
      <c r="H19" s="29" t="s">
        <v>8</v>
      </c>
      <c r="I19" s="28"/>
      <c r="J19" s="26" t="s">
        <v>9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9" t="s">
        <v>11</v>
      </c>
      <c r="X19" s="28"/>
      <c r="Y19" s="30" t="s">
        <v>10</v>
      </c>
      <c r="Z19" s="31"/>
      <c r="AA19" s="32"/>
      <c r="AB19" s="26" t="s">
        <v>2</v>
      </c>
      <c r="AC19" s="27"/>
      <c r="AD19" s="28"/>
    </row>
    <row r="20" spans="1:30" x14ac:dyDescent="0.4">
      <c r="A20" s="14" t="s">
        <v>22</v>
      </c>
      <c r="B20" s="15"/>
      <c r="C20" s="15"/>
      <c r="D20" s="15"/>
      <c r="E20" s="15"/>
      <c r="F20" s="15"/>
      <c r="G20" s="15"/>
      <c r="H20" s="15"/>
      <c r="I20" s="16"/>
      <c r="J20" s="17" t="s">
        <v>55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4"/>
      <c r="X20" s="5"/>
      <c r="Y20" s="20">
        <f>SUM(Y21:AA24)</f>
        <v>348000</v>
      </c>
      <c r="Z20" s="21"/>
      <c r="AA20" s="22"/>
      <c r="AB20" s="2"/>
      <c r="AC20" s="8"/>
      <c r="AD20" s="3"/>
    </row>
    <row r="21" spans="1:30" x14ac:dyDescent="0.4">
      <c r="A21" s="2" t="s">
        <v>20</v>
      </c>
      <c r="B21" s="8"/>
      <c r="C21" s="3"/>
      <c r="D21" s="6">
        <v>43139</v>
      </c>
      <c r="E21" s="9"/>
      <c r="F21" s="9"/>
      <c r="G21" s="7"/>
      <c r="H21" s="2" t="s">
        <v>33</v>
      </c>
      <c r="I21" s="3"/>
      <c r="J21" s="34" t="s">
        <v>49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4" t="s">
        <v>50</v>
      </c>
      <c r="X21" s="5"/>
      <c r="Y21" s="2">
        <v>168000</v>
      </c>
      <c r="Z21" s="8"/>
      <c r="AA21" s="3"/>
      <c r="AB21" s="2" t="s">
        <v>51</v>
      </c>
      <c r="AC21" s="8"/>
      <c r="AD21" s="3"/>
    </row>
    <row r="22" spans="1:30" x14ac:dyDescent="0.4">
      <c r="A22" s="2"/>
      <c r="B22" s="8"/>
      <c r="C22" s="3"/>
      <c r="D22" s="6">
        <v>43158</v>
      </c>
      <c r="E22" s="9"/>
      <c r="F22" s="9"/>
      <c r="G22" s="7"/>
      <c r="H22" s="2" t="s">
        <v>26</v>
      </c>
      <c r="I22" s="3"/>
      <c r="J22" s="34" t="s">
        <v>52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4" t="s">
        <v>4</v>
      </c>
      <c r="X22" s="5"/>
      <c r="Y22" s="2">
        <v>180000</v>
      </c>
      <c r="Z22" s="8"/>
      <c r="AA22" s="3"/>
      <c r="AB22" s="2" t="s">
        <v>53</v>
      </c>
      <c r="AC22" s="8"/>
      <c r="AD22" s="3"/>
    </row>
    <row r="23" spans="1:30" x14ac:dyDescent="0.4">
      <c r="A23" s="2"/>
      <c r="B23" s="8"/>
      <c r="C23" s="3"/>
      <c r="D23" s="6"/>
      <c r="E23" s="9"/>
      <c r="F23" s="9"/>
      <c r="G23" s="7"/>
      <c r="H23" s="2"/>
      <c r="I23" s="3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4"/>
      <c r="X23" s="5"/>
      <c r="Y23" s="2"/>
      <c r="Z23" s="8"/>
      <c r="AA23" s="3"/>
      <c r="AB23" s="2"/>
      <c r="AC23" s="8"/>
      <c r="AD23" s="3"/>
    </row>
    <row r="24" spans="1:30" x14ac:dyDescent="0.4">
      <c r="A24" s="2"/>
      <c r="B24" s="8"/>
      <c r="C24" s="3"/>
      <c r="D24" s="6"/>
      <c r="E24" s="9"/>
      <c r="F24" s="9"/>
      <c r="G24" s="7"/>
      <c r="H24" s="2"/>
      <c r="I24" s="3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  <c r="W24" s="4"/>
      <c r="X24" s="5"/>
      <c r="Y24" s="2"/>
      <c r="Z24" s="8"/>
      <c r="AA24" s="3"/>
      <c r="AB24" s="2"/>
      <c r="AC24" s="8"/>
      <c r="AD24" s="3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4">
      <c r="A26" s="12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2" customHeight="1" x14ac:dyDescent="0.4">
      <c r="A27" s="26" t="s">
        <v>6</v>
      </c>
      <c r="B27" s="27"/>
      <c r="C27" s="28"/>
      <c r="D27" s="26" t="s">
        <v>7</v>
      </c>
      <c r="E27" s="27"/>
      <c r="F27" s="27"/>
      <c r="G27" s="28"/>
      <c r="H27" s="29" t="s">
        <v>8</v>
      </c>
      <c r="I27" s="28"/>
      <c r="J27" s="26" t="s">
        <v>9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9" t="s">
        <v>11</v>
      </c>
      <c r="X27" s="28"/>
      <c r="Y27" s="30" t="s">
        <v>10</v>
      </c>
      <c r="Z27" s="31"/>
      <c r="AA27" s="32"/>
      <c r="AB27" s="26" t="s">
        <v>2</v>
      </c>
      <c r="AC27" s="27"/>
      <c r="AD27" s="28"/>
    </row>
    <row r="28" spans="1:30" x14ac:dyDescent="0.4">
      <c r="A28" s="14" t="s">
        <v>22</v>
      </c>
      <c r="B28" s="15"/>
      <c r="C28" s="15"/>
      <c r="D28" s="15"/>
      <c r="E28" s="15"/>
      <c r="F28" s="15"/>
      <c r="G28" s="15"/>
      <c r="H28" s="15"/>
      <c r="I28" s="16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4"/>
      <c r="X28" s="5"/>
      <c r="Y28" s="20">
        <f>SUM(Y29:AA32)</f>
        <v>0</v>
      </c>
      <c r="Z28" s="21"/>
      <c r="AA28" s="22"/>
      <c r="AB28" s="2"/>
      <c r="AC28" s="8"/>
      <c r="AD28" s="3"/>
    </row>
    <row r="29" spans="1:30" x14ac:dyDescent="0.4">
      <c r="A29" s="2" t="s">
        <v>21</v>
      </c>
      <c r="B29" s="8"/>
      <c r="C29" s="3"/>
      <c r="D29" s="6"/>
      <c r="E29" s="9"/>
      <c r="F29" s="9"/>
      <c r="G29" s="7"/>
      <c r="H29" s="2"/>
      <c r="I29" s="3"/>
      <c r="J29" s="2" t="s">
        <v>32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3"/>
      <c r="W29" s="4"/>
      <c r="X29" s="5"/>
      <c r="Y29" s="2"/>
      <c r="Z29" s="8"/>
      <c r="AA29" s="3"/>
      <c r="AB29" s="2"/>
      <c r="AC29" s="8"/>
      <c r="AD29" s="3"/>
    </row>
    <row r="30" spans="1:30" x14ac:dyDescent="0.4">
      <c r="A30" s="2"/>
      <c r="B30" s="8"/>
      <c r="C30" s="3"/>
      <c r="D30" s="6"/>
      <c r="E30" s="9"/>
      <c r="F30" s="9"/>
      <c r="G30" s="7"/>
      <c r="H30" s="2"/>
      <c r="I30" s="3"/>
      <c r="J30" s="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3"/>
      <c r="W30" s="4"/>
      <c r="X30" s="5"/>
      <c r="Y30" s="2"/>
      <c r="Z30" s="8"/>
      <c r="AA30" s="3"/>
      <c r="AB30" s="2"/>
      <c r="AC30" s="8"/>
      <c r="AD30" s="3"/>
    </row>
    <row r="31" spans="1:30" x14ac:dyDescent="0.4">
      <c r="A31" s="2"/>
      <c r="B31" s="8"/>
      <c r="C31" s="3"/>
      <c r="D31" s="6"/>
      <c r="E31" s="9"/>
      <c r="F31" s="9"/>
      <c r="G31" s="7"/>
      <c r="H31" s="2"/>
      <c r="I31" s="3"/>
      <c r="J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3"/>
      <c r="W31" s="4"/>
      <c r="X31" s="5"/>
      <c r="Y31" s="2"/>
      <c r="Z31" s="8"/>
      <c r="AA31" s="3"/>
      <c r="AB31" s="2"/>
      <c r="AC31" s="8"/>
      <c r="AD31" s="3"/>
    </row>
    <row r="32" spans="1:30" x14ac:dyDescent="0.4">
      <c r="A32" s="2"/>
      <c r="B32" s="8"/>
      <c r="C32" s="3"/>
      <c r="D32" s="6"/>
      <c r="E32" s="9"/>
      <c r="F32" s="9"/>
      <c r="G32" s="7"/>
      <c r="H32" s="2"/>
      <c r="I32" s="3"/>
      <c r="J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3"/>
      <c r="W32" s="4"/>
      <c r="X32" s="5"/>
      <c r="Y32" s="2"/>
      <c r="Z32" s="8"/>
      <c r="AA32" s="3"/>
      <c r="AB32" s="2"/>
      <c r="AC32" s="8"/>
      <c r="AD32" s="3"/>
    </row>
    <row r="33" spans="1:3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</sheetData>
  <mergeCells count="142">
    <mergeCell ref="AB31:AD31"/>
    <mergeCell ref="A32:C32"/>
    <mergeCell ref="D32:G32"/>
    <mergeCell ref="H32:I32"/>
    <mergeCell ref="J32:V32"/>
    <mergeCell ref="W32:X32"/>
    <mergeCell ref="Y32:AA32"/>
    <mergeCell ref="AB32:AD32"/>
    <mergeCell ref="A31:C31"/>
    <mergeCell ref="D31:G31"/>
    <mergeCell ref="H31:I31"/>
    <mergeCell ref="J31:V31"/>
    <mergeCell ref="W31:X31"/>
    <mergeCell ref="Y31:AA31"/>
    <mergeCell ref="AB29:AD29"/>
    <mergeCell ref="A30:C30"/>
    <mergeCell ref="D30:G30"/>
    <mergeCell ref="H30:I30"/>
    <mergeCell ref="J30:V30"/>
    <mergeCell ref="W30:X30"/>
    <mergeCell ref="Y30:AA30"/>
    <mergeCell ref="AB30:AD30"/>
    <mergeCell ref="A29:C29"/>
    <mergeCell ref="D29:G29"/>
    <mergeCell ref="H29:I29"/>
    <mergeCell ref="J29:V29"/>
    <mergeCell ref="W29:X29"/>
    <mergeCell ref="Y29:AA29"/>
    <mergeCell ref="AB27:AD27"/>
    <mergeCell ref="A28:I28"/>
    <mergeCell ref="J28:V28"/>
    <mergeCell ref="W28:X28"/>
    <mergeCell ref="Y28:AA28"/>
    <mergeCell ref="AB28:AD28"/>
    <mergeCell ref="A27:C27"/>
    <mergeCell ref="D27:G27"/>
    <mergeCell ref="H27:I27"/>
    <mergeCell ref="J27:V27"/>
    <mergeCell ref="W27:X27"/>
    <mergeCell ref="Y27:AA27"/>
    <mergeCell ref="AB23:AD23"/>
    <mergeCell ref="A24:C24"/>
    <mergeCell ref="D24:G24"/>
    <mergeCell ref="H24:I24"/>
    <mergeCell ref="J24:V24"/>
    <mergeCell ref="W24:X24"/>
    <mergeCell ref="Y24:AA24"/>
    <mergeCell ref="AB24:AD24"/>
    <mergeCell ref="A23:C23"/>
    <mergeCell ref="D23:G23"/>
    <mergeCell ref="H23:I23"/>
    <mergeCell ref="J23:V23"/>
    <mergeCell ref="W23:X23"/>
    <mergeCell ref="Y23:AA23"/>
    <mergeCell ref="AB21:AD21"/>
    <mergeCell ref="A22:C22"/>
    <mergeCell ref="D22:G22"/>
    <mergeCell ref="H22:I22"/>
    <mergeCell ref="J22:V22"/>
    <mergeCell ref="W22:X22"/>
    <mergeCell ref="Y22:AA22"/>
    <mergeCell ref="AB22:AD22"/>
    <mergeCell ref="A21:C21"/>
    <mergeCell ref="D21:G21"/>
    <mergeCell ref="H21:I21"/>
    <mergeCell ref="J21:V21"/>
    <mergeCell ref="W21:X21"/>
    <mergeCell ref="Y21:AA21"/>
    <mergeCell ref="AB19:AD19"/>
    <mergeCell ref="A20:I20"/>
    <mergeCell ref="J20:V20"/>
    <mergeCell ref="W20:X20"/>
    <mergeCell ref="Y20:AA20"/>
    <mergeCell ref="AB20:AD20"/>
    <mergeCell ref="A19:C19"/>
    <mergeCell ref="D19:G19"/>
    <mergeCell ref="H19:I19"/>
    <mergeCell ref="J19:V19"/>
    <mergeCell ref="W19:X19"/>
    <mergeCell ref="Y19:AA19"/>
    <mergeCell ref="AB15:AD15"/>
    <mergeCell ref="A16:C16"/>
    <mergeCell ref="D16:G16"/>
    <mergeCell ref="H16:I16"/>
    <mergeCell ref="J16:V16"/>
    <mergeCell ref="W16:X16"/>
    <mergeCell ref="Y16:AA16"/>
    <mergeCell ref="AB16:AD16"/>
    <mergeCell ref="A15:C15"/>
    <mergeCell ref="D15:G15"/>
    <mergeCell ref="H15:I15"/>
    <mergeCell ref="J15:V15"/>
    <mergeCell ref="W15:X15"/>
    <mergeCell ref="Y15:AA15"/>
    <mergeCell ref="AB13:AD13"/>
    <mergeCell ref="A14:C14"/>
    <mergeCell ref="D14:G14"/>
    <mergeCell ref="H14:I14"/>
    <mergeCell ref="J14:V14"/>
    <mergeCell ref="W14:X14"/>
    <mergeCell ref="Y14:AA14"/>
    <mergeCell ref="AB14:AD14"/>
    <mergeCell ref="A13:C13"/>
    <mergeCell ref="D13:G13"/>
    <mergeCell ref="H13:I13"/>
    <mergeCell ref="J13:V13"/>
    <mergeCell ref="W13:X13"/>
    <mergeCell ref="Y13:AA13"/>
    <mergeCell ref="Y11:AA11"/>
    <mergeCell ref="AB11:AD11"/>
    <mergeCell ref="A12:I12"/>
    <mergeCell ref="J12:V12"/>
    <mergeCell ref="W12:X12"/>
    <mergeCell ref="Y12:AA12"/>
    <mergeCell ref="AB12:AD12"/>
    <mergeCell ref="A7:F7"/>
    <mergeCell ref="G7:L7"/>
    <mergeCell ref="M7:R7"/>
    <mergeCell ref="S7:X7"/>
    <mergeCell ref="Y7:AD7"/>
    <mergeCell ref="A11:C11"/>
    <mergeCell ref="D11:G11"/>
    <mergeCell ref="H11:I11"/>
    <mergeCell ref="J11:V11"/>
    <mergeCell ref="W11:X11"/>
    <mergeCell ref="A5:F5"/>
    <mergeCell ref="G5:L5"/>
    <mergeCell ref="M5:R5"/>
    <mergeCell ref="S5:X5"/>
    <mergeCell ref="Y5:AD5"/>
    <mergeCell ref="A6:F6"/>
    <mergeCell ref="G6:L6"/>
    <mergeCell ref="M6:R6"/>
    <mergeCell ref="S6:X6"/>
    <mergeCell ref="Y6:AD6"/>
    <mergeCell ref="A1:AD1"/>
    <mergeCell ref="A2:AD2"/>
    <mergeCell ref="A4:F4"/>
    <mergeCell ref="G4:L4"/>
    <mergeCell ref="M4:R4"/>
    <mergeCell ref="S4:X4"/>
    <mergeCell ref="Y4:AD4"/>
  </mergeCells>
  <phoneticPr fontId="2" type="noConversion"/>
  <pageMargins left="0.37" right="0.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workbookViewId="0">
      <selection sqref="A1:AD1"/>
    </sheetView>
  </sheetViews>
  <sheetFormatPr defaultRowHeight="17.399999999999999" x14ac:dyDescent="0.4"/>
  <cols>
    <col min="1" max="17" width="2.796875" customWidth="1"/>
    <col min="18" max="18" width="3.8984375" customWidth="1"/>
    <col min="19" max="22" width="2.796875" customWidth="1"/>
    <col min="23" max="24" width="3.69921875" customWidth="1"/>
    <col min="25" max="26" width="3.19921875" customWidth="1"/>
    <col min="27" max="27" width="3.59765625" customWidth="1"/>
    <col min="28" max="30" width="2.796875" customWidth="1"/>
  </cols>
  <sheetData>
    <row r="1" spans="1:30" ht="36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25.2" x14ac:dyDescent="0.4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7.8" customHeight="1" x14ac:dyDescent="0.4"/>
    <row r="4" spans="1:30" ht="25.05" customHeight="1" x14ac:dyDescent="0.4">
      <c r="A4" s="23" t="s">
        <v>1</v>
      </c>
      <c r="B4" s="24"/>
      <c r="C4" s="24"/>
      <c r="D4" s="24"/>
      <c r="E4" s="24"/>
      <c r="F4" s="25"/>
      <c r="G4" s="23" t="s">
        <v>56</v>
      </c>
      <c r="H4" s="24"/>
      <c r="I4" s="24"/>
      <c r="J4" s="24"/>
      <c r="K4" s="24"/>
      <c r="L4" s="25"/>
      <c r="M4" s="23" t="s">
        <v>57</v>
      </c>
      <c r="N4" s="24"/>
      <c r="O4" s="24"/>
      <c r="P4" s="24"/>
      <c r="Q4" s="24"/>
      <c r="R4" s="25"/>
      <c r="S4" s="23" t="s">
        <v>58</v>
      </c>
      <c r="T4" s="24"/>
      <c r="U4" s="24"/>
      <c r="V4" s="24"/>
      <c r="W4" s="24"/>
      <c r="X4" s="25"/>
      <c r="Y4" s="23" t="s">
        <v>59</v>
      </c>
      <c r="Z4" s="24"/>
      <c r="AA4" s="24"/>
      <c r="AB4" s="24"/>
      <c r="AC4" s="24"/>
      <c r="AD4" s="25"/>
    </row>
    <row r="5" spans="1:30" ht="25.05" customHeight="1" x14ac:dyDescent="0.4">
      <c r="A5" s="37" t="s">
        <v>12</v>
      </c>
      <c r="B5" s="38"/>
      <c r="C5" s="38"/>
      <c r="D5" s="38"/>
      <c r="E5" s="38"/>
      <c r="F5" s="39"/>
      <c r="G5" s="40">
        <v>4400000</v>
      </c>
      <c r="H5" s="41"/>
      <c r="I5" s="41"/>
      <c r="J5" s="41"/>
      <c r="K5" s="41"/>
      <c r="L5" s="42"/>
      <c r="M5" s="40">
        <f>Y12</f>
        <v>656500</v>
      </c>
      <c r="N5" s="41"/>
      <c r="O5" s="41"/>
      <c r="P5" s="41"/>
      <c r="Q5" s="41"/>
      <c r="R5" s="42"/>
      <c r="S5" s="43">
        <f>SUM('2월'!S5+'3월'!M5)</f>
        <v>1266640</v>
      </c>
      <c r="T5" s="41"/>
      <c r="U5" s="41"/>
      <c r="V5" s="41"/>
      <c r="W5" s="41"/>
      <c r="X5" s="42"/>
      <c r="Y5" s="40">
        <f>SUM(G5-S5)</f>
        <v>3133360</v>
      </c>
      <c r="Z5" s="41"/>
      <c r="AA5" s="41"/>
      <c r="AB5" s="41"/>
      <c r="AC5" s="41"/>
      <c r="AD5" s="42"/>
    </row>
    <row r="6" spans="1:30" ht="25.05" customHeight="1" x14ac:dyDescent="0.4">
      <c r="A6" s="44" t="s">
        <v>14</v>
      </c>
      <c r="B6" s="38"/>
      <c r="C6" s="38"/>
      <c r="D6" s="38"/>
      <c r="E6" s="38"/>
      <c r="F6" s="39"/>
      <c r="G6" s="40">
        <v>5200000</v>
      </c>
      <c r="H6" s="41"/>
      <c r="I6" s="41"/>
      <c r="J6" s="41"/>
      <c r="K6" s="41"/>
      <c r="L6" s="42"/>
      <c r="M6" s="40">
        <f>Y20</f>
        <v>450000</v>
      </c>
      <c r="N6" s="41"/>
      <c r="O6" s="41"/>
      <c r="P6" s="41"/>
      <c r="Q6" s="41"/>
      <c r="R6" s="42"/>
      <c r="S6" s="43">
        <f>SUM('2월'!S6+'3월'!M6)</f>
        <v>878000</v>
      </c>
      <c r="T6" s="41"/>
      <c r="U6" s="41"/>
      <c r="V6" s="41"/>
      <c r="W6" s="41"/>
      <c r="X6" s="42"/>
      <c r="Y6" s="40">
        <f t="shared" ref="Y6:Y7" si="0">SUM(G6-S6)</f>
        <v>4322000</v>
      </c>
      <c r="Z6" s="41"/>
      <c r="AA6" s="41"/>
      <c r="AB6" s="41"/>
      <c r="AC6" s="41"/>
      <c r="AD6" s="42"/>
    </row>
    <row r="7" spans="1:30" ht="25.05" customHeight="1" x14ac:dyDescent="0.4">
      <c r="A7" s="44" t="s">
        <v>13</v>
      </c>
      <c r="B7" s="38"/>
      <c r="C7" s="38"/>
      <c r="D7" s="38"/>
      <c r="E7" s="38"/>
      <c r="F7" s="39"/>
      <c r="G7" s="40">
        <v>7510000</v>
      </c>
      <c r="H7" s="41"/>
      <c r="I7" s="41"/>
      <c r="J7" s="41"/>
      <c r="K7" s="41"/>
      <c r="L7" s="42"/>
      <c r="M7" s="40">
        <f>Y28</f>
        <v>0</v>
      </c>
      <c r="N7" s="41"/>
      <c r="O7" s="41"/>
      <c r="P7" s="41"/>
      <c r="Q7" s="41"/>
      <c r="R7" s="42"/>
      <c r="S7" s="40"/>
      <c r="T7" s="41"/>
      <c r="U7" s="41"/>
      <c r="V7" s="41"/>
      <c r="W7" s="41"/>
      <c r="X7" s="42"/>
      <c r="Y7" s="40">
        <f t="shared" si="0"/>
        <v>7510000</v>
      </c>
      <c r="Z7" s="41"/>
      <c r="AA7" s="41"/>
      <c r="AB7" s="41"/>
      <c r="AC7" s="41"/>
      <c r="AD7" s="42"/>
    </row>
    <row r="8" spans="1:30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9.2" x14ac:dyDescent="0.4">
      <c r="A9" s="1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4">
      <c r="A10" s="12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1.2" customHeight="1" x14ac:dyDescent="0.4">
      <c r="A11" s="26" t="s">
        <v>6</v>
      </c>
      <c r="B11" s="27"/>
      <c r="C11" s="28"/>
      <c r="D11" s="26" t="s">
        <v>7</v>
      </c>
      <c r="E11" s="27"/>
      <c r="F11" s="27"/>
      <c r="G11" s="28"/>
      <c r="H11" s="29" t="s">
        <v>8</v>
      </c>
      <c r="I11" s="28"/>
      <c r="J11" s="26" t="s">
        <v>9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/>
      <c r="W11" s="29" t="s">
        <v>11</v>
      </c>
      <c r="X11" s="28"/>
      <c r="Y11" s="30" t="s">
        <v>10</v>
      </c>
      <c r="Z11" s="31"/>
      <c r="AA11" s="32"/>
      <c r="AB11" s="26" t="s">
        <v>2</v>
      </c>
      <c r="AC11" s="27"/>
      <c r="AD11" s="28"/>
    </row>
    <row r="12" spans="1:30" x14ac:dyDescent="0.4">
      <c r="A12" s="14" t="s">
        <v>22</v>
      </c>
      <c r="B12" s="15"/>
      <c r="C12" s="15"/>
      <c r="D12" s="15"/>
      <c r="E12" s="15"/>
      <c r="F12" s="15"/>
      <c r="G12" s="15"/>
      <c r="H12" s="15"/>
      <c r="I12" s="16"/>
      <c r="J12" s="17" t="s">
        <v>54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4"/>
      <c r="X12" s="5"/>
      <c r="Y12" s="45">
        <f>SUM(Y13:AA16)</f>
        <v>656500</v>
      </c>
      <c r="Z12" s="46"/>
      <c r="AA12" s="47"/>
      <c r="AB12" s="50"/>
      <c r="AC12" s="51"/>
      <c r="AD12" s="52"/>
    </row>
    <row r="13" spans="1:30" ht="17.399999999999999" customHeight="1" x14ac:dyDescent="0.4">
      <c r="A13" s="2" t="s">
        <v>19</v>
      </c>
      <c r="B13" s="8"/>
      <c r="C13" s="3"/>
      <c r="D13" s="6">
        <v>43165</v>
      </c>
      <c r="E13" s="9"/>
      <c r="F13" s="9"/>
      <c r="G13" s="7"/>
      <c r="H13" s="2" t="s">
        <v>3</v>
      </c>
      <c r="I13" s="3"/>
      <c r="J13" s="34" t="s">
        <v>24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4" t="s">
        <v>4</v>
      </c>
      <c r="X13" s="5"/>
      <c r="Y13" s="10">
        <v>50000</v>
      </c>
      <c r="Z13" s="48"/>
      <c r="AA13" s="49"/>
      <c r="AB13" s="50"/>
      <c r="AC13" s="51"/>
      <c r="AD13" s="52"/>
    </row>
    <row r="14" spans="1:30" ht="17.399999999999999" customHeight="1" x14ac:dyDescent="0.4">
      <c r="A14" s="2"/>
      <c r="B14" s="8"/>
      <c r="C14" s="3"/>
      <c r="D14" s="6">
        <v>43165</v>
      </c>
      <c r="E14" s="9"/>
      <c r="F14" s="9"/>
      <c r="G14" s="7"/>
      <c r="H14" s="2" t="s">
        <v>3</v>
      </c>
      <c r="I14" s="3"/>
      <c r="J14" s="34" t="s">
        <v>25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6"/>
      <c r="W14" s="4" t="s">
        <v>4</v>
      </c>
      <c r="X14" s="5"/>
      <c r="Y14" s="10">
        <v>50000</v>
      </c>
      <c r="Z14" s="48"/>
      <c r="AA14" s="49"/>
      <c r="AB14" s="50"/>
      <c r="AC14" s="51"/>
      <c r="AD14" s="52"/>
    </row>
    <row r="15" spans="1:30" ht="17.399999999999999" customHeight="1" x14ac:dyDescent="0.4">
      <c r="A15" s="2"/>
      <c r="B15" s="8"/>
      <c r="C15" s="3"/>
      <c r="D15" s="6">
        <v>43178</v>
      </c>
      <c r="E15" s="9"/>
      <c r="F15" s="9"/>
      <c r="G15" s="7"/>
      <c r="H15" s="2" t="s">
        <v>26</v>
      </c>
      <c r="I15" s="3"/>
      <c r="J15" s="34" t="s">
        <v>27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4" t="s">
        <v>4</v>
      </c>
      <c r="X15" s="5"/>
      <c r="Y15" s="10">
        <v>75500</v>
      </c>
      <c r="Z15" s="48"/>
      <c r="AA15" s="49"/>
      <c r="AB15" s="50" t="s">
        <v>28</v>
      </c>
      <c r="AC15" s="53"/>
      <c r="AD15" s="54"/>
    </row>
    <row r="16" spans="1:30" ht="17.399999999999999" customHeight="1" x14ac:dyDescent="0.4">
      <c r="A16" s="2"/>
      <c r="B16" s="8"/>
      <c r="C16" s="3"/>
      <c r="D16" s="6">
        <v>43189</v>
      </c>
      <c r="E16" s="9"/>
      <c r="F16" s="9"/>
      <c r="G16" s="7"/>
      <c r="H16" s="2" t="s">
        <v>26</v>
      </c>
      <c r="I16" s="3"/>
      <c r="J16" s="34" t="s">
        <v>29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6"/>
      <c r="W16" s="4" t="s">
        <v>4</v>
      </c>
      <c r="X16" s="5"/>
      <c r="Y16" s="10">
        <v>481000</v>
      </c>
      <c r="Z16" s="48"/>
      <c r="AA16" s="49"/>
      <c r="AB16" s="55" t="s">
        <v>60</v>
      </c>
      <c r="AC16" s="53"/>
      <c r="AD16" s="54"/>
    </row>
    <row r="17" spans="1:30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4">
      <c r="A18" s="12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2" customHeight="1" x14ac:dyDescent="0.4">
      <c r="A19" s="26" t="s">
        <v>6</v>
      </c>
      <c r="B19" s="27"/>
      <c r="C19" s="28"/>
      <c r="D19" s="26" t="s">
        <v>7</v>
      </c>
      <c r="E19" s="27"/>
      <c r="F19" s="27"/>
      <c r="G19" s="28"/>
      <c r="H19" s="29" t="s">
        <v>8</v>
      </c>
      <c r="I19" s="28"/>
      <c r="J19" s="26" t="s">
        <v>9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9" t="s">
        <v>11</v>
      </c>
      <c r="X19" s="28"/>
      <c r="Y19" s="30" t="s">
        <v>10</v>
      </c>
      <c r="Z19" s="31"/>
      <c r="AA19" s="32"/>
      <c r="AB19" s="26" t="s">
        <v>2</v>
      </c>
      <c r="AC19" s="27"/>
      <c r="AD19" s="28"/>
    </row>
    <row r="20" spans="1:30" x14ac:dyDescent="0.4">
      <c r="A20" s="14" t="s">
        <v>22</v>
      </c>
      <c r="B20" s="15"/>
      <c r="C20" s="15"/>
      <c r="D20" s="15"/>
      <c r="E20" s="15"/>
      <c r="F20" s="15"/>
      <c r="G20" s="15"/>
      <c r="H20" s="15"/>
      <c r="I20" s="16"/>
      <c r="J20" s="17" t="s">
        <v>55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4"/>
      <c r="X20" s="5"/>
      <c r="Y20" s="45">
        <f>SUM(Y21:AA24)</f>
        <v>450000</v>
      </c>
      <c r="Z20" s="46"/>
      <c r="AA20" s="47"/>
      <c r="AB20" s="50"/>
      <c r="AC20" s="51"/>
      <c r="AD20" s="52"/>
    </row>
    <row r="21" spans="1:30" ht="17.399999999999999" customHeight="1" x14ac:dyDescent="0.4">
      <c r="A21" s="2" t="s">
        <v>20</v>
      </c>
      <c r="B21" s="8"/>
      <c r="C21" s="3"/>
      <c r="D21" s="6">
        <v>43171</v>
      </c>
      <c r="E21" s="9"/>
      <c r="F21" s="9"/>
      <c r="G21" s="7"/>
      <c r="H21" s="2" t="s">
        <v>26</v>
      </c>
      <c r="I21" s="3"/>
      <c r="J21" s="34" t="s">
        <v>30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4" t="s">
        <v>4</v>
      </c>
      <c r="X21" s="5"/>
      <c r="Y21" s="10">
        <v>150000</v>
      </c>
      <c r="Z21" s="48"/>
      <c r="AA21" s="49"/>
      <c r="AB21" s="50" t="s">
        <v>31</v>
      </c>
      <c r="AC21" s="53"/>
      <c r="AD21" s="54"/>
    </row>
    <row r="22" spans="1:30" x14ac:dyDescent="0.4">
      <c r="A22" s="2"/>
      <c r="B22" s="8"/>
      <c r="C22" s="3"/>
      <c r="D22" s="6">
        <v>43188</v>
      </c>
      <c r="E22" s="9"/>
      <c r="F22" s="9"/>
      <c r="G22" s="7"/>
      <c r="H22" s="2" t="s">
        <v>26</v>
      </c>
      <c r="I22" s="3"/>
      <c r="J22" s="34" t="s">
        <v>61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4" t="s">
        <v>4</v>
      </c>
      <c r="X22" s="5"/>
      <c r="Y22" s="10">
        <v>300000</v>
      </c>
      <c r="Z22" s="48"/>
      <c r="AA22" s="49"/>
      <c r="AB22" s="55" t="s">
        <v>62</v>
      </c>
      <c r="AC22" s="53"/>
      <c r="AD22" s="54"/>
    </row>
    <row r="23" spans="1:30" x14ac:dyDescent="0.4">
      <c r="A23" s="2"/>
      <c r="B23" s="8"/>
      <c r="C23" s="3"/>
      <c r="D23" s="6"/>
      <c r="E23" s="9"/>
      <c r="F23" s="9"/>
      <c r="G23" s="7"/>
      <c r="H23" s="2"/>
      <c r="I23" s="3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4"/>
      <c r="X23" s="5"/>
      <c r="Y23" s="10"/>
      <c r="Z23" s="48"/>
      <c r="AA23" s="49"/>
      <c r="AB23" s="55"/>
      <c r="AC23" s="53"/>
      <c r="AD23" s="54"/>
    </row>
    <row r="24" spans="1:30" x14ac:dyDescent="0.4">
      <c r="A24" s="2"/>
      <c r="B24" s="8"/>
      <c r="C24" s="3"/>
      <c r="D24" s="6"/>
      <c r="E24" s="9"/>
      <c r="F24" s="9"/>
      <c r="G24" s="7"/>
      <c r="H24" s="2"/>
      <c r="I24" s="3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  <c r="W24" s="4"/>
      <c r="X24" s="5"/>
      <c r="Y24" s="10"/>
      <c r="Z24" s="48"/>
      <c r="AA24" s="49"/>
      <c r="AB24" s="55"/>
      <c r="AC24" s="53"/>
      <c r="AD24" s="54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4">
      <c r="A26" s="12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2" customHeight="1" x14ac:dyDescent="0.4">
      <c r="A27" s="26" t="s">
        <v>6</v>
      </c>
      <c r="B27" s="27"/>
      <c r="C27" s="28"/>
      <c r="D27" s="26" t="s">
        <v>7</v>
      </c>
      <c r="E27" s="27"/>
      <c r="F27" s="27"/>
      <c r="G27" s="28"/>
      <c r="H27" s="29" t="s">
        <v>8</v>
      </c>
      <c r="I27" s="28"/>
      <c r="J27" s="26" t="s">
        <v>9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9" t="s">
        <v>11</v>
      </c>
      <c r="X27" s="28"/>
      <c r="Y27" s="30" t="s">
        <v>10</v>
      </c>
      <c r="Z27" s="31"/>
      <c r="AA27" s="32"/>
      <c r="AB27" s="26" t="s">
        <v>2</v>
      </c>
      <c r="AC27" s="27"/>
      <c r="AD27" s="28"/>
    </row>
    <row r="28" spans="1:30" x14ac:dyDescent="0.4">
      <c r="A28" s="14" t="s">
        <v>22</v>
      </c>
      <c r="B28" s="15"/>
      <c r="C28" s="15"/>
      <c r="D28" s="15"/>
      <c r="E28" s="15"/>
      <c r="F28" s="15"/>
      <c r="G28" s="15"/>
      <c r="H28" s="15"/>
      <c r="I28" s="16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4"/>
      <c r="X28" s="5"/>
      <c r="Y28" s="45">
        <f>SUM(Y29:AA32)</f>
        <v>0</v>
      </c>
      <c r="Z28" s="46"/>
      <c r="AA28" s="47"/>
      <c r="AB28" s="50"/>
      <c r="AC28" s="51"/>
      <c r="AD28" s="52"/>
    </row>
    <row r="29" spans="1:30" x14ac:dyDescent="0.4">
      <c r="A29" s="2" t="s">
        <v>21</v>
      </c>
      <c r="B29" s="8"/>
      <c r="C29" s="3"/>
      <c r="D29" s="6"/>
      <c r="E29" s="9"/>
      <c r="F29" s="9"/>
      <c r="G29" s="7"/>
      <c r="H29" s="2"/>
      <c r="I29" s="3"/>
      <c r="J29" s="34" t="s">
        <v>32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4"/>
      <c r="X29" s="5"/>
      <c r="Y29" s="10"/>
      <c r="Z29" s="48"/>
      <c r="AA29" s="49"/>
      <c r="AB29" s="50"/>
      <c r="AC29" s="51"/>
      <c r="AD29" s="52"/>
    </row>
    <row r="30" spans="1:30" x14ac:dyDescent="0.4">
      <c r="A30" s="2"/>
      <c r="B30" s="8"/>
      <c r="C30" s="3"/>
      <c r="D30" s="6"/>
      <c r="E30" s="9"/>
      <c r="F30" s="9"/>
      <c r="G30" s="7"/>
      <c r="H30" s="2"/>
      <c r="I30" s="3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6"/>
      <c r="W30" s="4"/>
      <c r="X30" s="5"/>
      <c r="Y30" s="10"/>
      <c r="Z30" s="48"/>
      <c r="AA30" s="49"/>
      <c r="AB30" s="50"/>
      <c r="AC30" s="51"/>
      <c r="AD30" s="52"/>
    </row>
    <row r="31" spans="1:30" x14ac:dyDescent="0.4">
      <c r="A31" s="2"/>
      <c r="B31" s="8"/>
      <c r="C31" s="3"/>
      <c r="D31" s="6"/>
      <c r="E31" s="9"/>
      <c r="F31" s="9"/>
      <c r="G31" s="7"/>
      <c r="H31" s="2"/>
      <c r="I31" s="3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6"/>
      <c r="W31" s="4"/>
      <c r="X31" s="5"/>
      <c r="Y31" s="10"/>
      <c r="Z31" s="48"/>
      <c r="AA31" s="49"/>
      <c r="AB31" s="50"/>
      <c r="AC31" s="51"/>
      <c r="AD31" s="52"/>
    </row>
    <row r="32" spans="1:30" x14ac:dyDescent="0.4">
      <c r="A32" s="2"/>
      <c r="B32" s="8"/>
      <c r="C32" s="3"/>
      <c r="D32" s="6"/>
      <c r="E32" s="9"/>
      <c r="F32" s="9"/>
      <c r="G32" s="7"/>
      <c r="H32" s="2"/>
      <c r="I32" s="3"/>
      <c r="J32" s="34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6"/>
      <c r="W32" s="4"/>
      <c r="X32" s="5"/>
      <c r="Y32" s="10"/>
      <c r="Z32" s="48"/>
      <c r="AA32" s="49"/>
      <c r="AB32" s="50"/>
      <c r="AC32" s="51"/>
      <c r="AD32" s="52"/>
    </row>
    <row r="33" spans="1:3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</sheetData>
  <mergeCells count="142">
    <mergeCell ref="AB31:AD31"/>
    <mergeCell ref="A32:C32"/>
    <mergeCell ref="D32:G32"/>
    <mergeCell ref="H32:I32"/>
    <mergeCell ref="J32:V32"/>
    <mergeCell ref="W32:X32"/>
    <mergeCell ref="Y32:AA32"/>
    <mergeCell ref="AB32:AD32"/>
    <mergeCell ref="A31:C31"/>
    <mergeCell ref="D31:G31"/>
    <mergeCell ref="H31:I31"/>
    <mergeCell ref="J31:V31"/>
    <mergeCell ref="W31:X31"/>
    <mergeCell ref="Y31:AA31"/>
    <mergeCell ref="AB29:AD29"/>
    <mergeCell ref="A30:C30"/>
    <mergeCell ref="D30:G30"/>
    <mergeCell ref="H30:I30"/>
    <mergeCell ref="J30:V30"/>
    <mergeCell ref="W30:X30"/>
    <mergeCell ref="Y30:AA30"/>
    <mergeCell ref="AB30:AD30"/>
    <mergeCell ref="A29:C29"/>
    <mergeCell ref="D29:G29"/>
    <mergeCell ref="H29:I29"/>
    <mergeCell ref="J29:V29"/>
    <mergeCell ref="W29:X29"/>
    <mergeCell ref="Y29:AA29"/>
    <mergeCell ref="AB27:AD27"/>
    <mergeCell ref="A28:I28"/>
    <mergeCell ref="J28:V28"/>
    <mergeCell ref="W28:X28"/>
    <mergeCell ref="Y28:AA28"/>
    <mergeCell ref="AB28:AD28"/>
    <mergeCell ref="A27:C27"/>
    <mergeCell ref="D27:G27"/>
    <mergeCell ref="H27:I27"/>
    <mergeCell ref="J27:V27"/>
    <mergeCell ref="W27:X27"/>
    <mergeCell ref="Y27:AA27"/>
    <mergeCell ref="AB23:AD23"/>
    <mergeCell ref="A24:C24"/>
    <mergeCell ref="D24:G24"/>
    <mergeCell ref="H24:I24"/>
    <mergeCell ref="J24:V24"/>
    <mergeCell ref="W24:X24"/>
    <mergeCell ref="Y24:AA24"/>
    <mergeCell ref="AB24:AD24"/>
    <mergeCell ref="A23:C23"/>
    <mergeCell ref="D23:G23"/>
    <mergeCell ref="H23:I23"/>
    <mergeCell ref="J23:V23"/>
    <mergeCell ref="W23:X23"/>
    <mergeCell ref="Y23:AA23"/>
    <mergeCell ref="AB21:AD21"/>
    <mergeCell ref="A22:C22"/>
    <mergeCell ref="D22:G22"/>
    <mergeCell ref="H22:I22"/>
    <mergeCell ref="J22:V22"/>
    <mergeCell ref="W22:X22"/>
    <mergeCell ref="Y22:AA22"/>
    <mergeCell ref="AB22:AD22"/>
    <mergeCell ref="A21:C21"/>
    <mergeCell ref="D21:G21"/>
    <mergeCell ref="H21:I21"/>
    <mergeCell ref="J21:V21"/>
    <mergeCell ref="W21:X21"/>
    <mergeCell ref="Y21:AA21"/>
    <mergeCell ref="AB19:AD19"/>
    <mergeCell ref="A20:I20"/>
    <mergeCell ref="J20:V20"/>
    <mergeCell ref="W20:X20"/>
    <mergeCell ref="Y20:AA20"/>
    <mergeCell ref="AB20:AD20"/>
    <mergeCell ref="A19:C19"/>
    <mergeCell ref="D19:G19"/>
    <mergeCell ref="H19:I19"/>
    <mergeCell ref="J19:V19"/>
    <mergeCell ref="W19:X19"/>
    <mergeCell ref="Y19:AA19"/>
    <mergeCell ref="AB15:AD15"/>
    <mergeCell ref="A16:C16"/>
    <mergeCell ref="D16:G16"/>
    <mergeCell ref="H16:I16"/>
    <mergeCell ref="J16:V16"/>
    <mergeCell ref="W16:X16"/>
    <mergeCell ref="Y16:AA16"/>
    <mergeCell ref="AB16:AD16"/>
    <mergeCell ref="A15:C15"/>
    <mergeCell ref="D15:G15"/>
    <mergeCell ref="H15:I15"/>
    <mergeCell ref="J15:V15"/>
    <mergeCell ref="W15:X15"/>
    <mergeCell ref="Y15:AA15"/>
    <mergeCell ref="AB13:AD13"/>
    <mergeCell ref="A14:C14"/>
    <mergeCell ref="D14:G14"/>
    <mergeCell ref="H14:I14"/>
    <mergeCell ref="J14:V14"/>
    <mergeCell ref="W14:X14"/>
    <mergeCell ref="Y14:AA14"/>
    <mergeCell ref="AB14:AD14"/>
    <mergeCell ref="A13:C13"/>
    <mergeCell ref="D13:G13"/>
    <mergeCell ref="H13:I13"/>
    <mergeCell ref="J13:V13"/>
    <mergeCell ref="W13:X13"/>
    <mergeCell ref="Y13:AA13"/>
    <mergeCell ref="Y11:AA11"/>
    <mergeCell ref="AB11:AD11"/>
    <mergeCell ref="A12:I12"/>
    <mergeCell ref="J12:V12"/>
    <mergeCell ref="W12:X12"/>
    <mergeCell ref="Y12:AA12"/>
    <mergeCell ref="AB12:AD12"/>
    <mergeCell ref="A7:F7"/>
    <mergeCell ref="G7:L7"/>
    <mergeCell ref="M7:R7"/>
    <mergeCell ref="S7:X7"/>
    <mergeCell ref="Y7:AD7"/>
    <mergeCell ref="A11:C11"/>
    <mergeCell ref="D11:G11"/>
    <mergeCell ref="H11:I11"/>
    <mergeCell ref="J11:V11"/>
    <mergeCell ref="W11:X11"/>
    <mergeCell ref="A5:F5"/>
    <mergeCell ref="G5:L5"/>
    <mergeCell ref="M5:R5"/>
    <mergeCell ref="S5:X5"/>
    <mergeCell ref="Y5:AD5"/>
    <mergeCell ref="A6:F6"/>
    <mergeCell ref="G6:L6"/>
    <mergeCell ref="M6:R6"/>
    <mergeCell ref="S6:X6"/>
    <mergeCell ref="Y6:AD6"/>
    <mergeCell ref="A1:AD1"/>
    <mergeCell ref="A2:AD2"/>
    <mergeCell ref="A4:F4"/>
    <mergeCell ref="G4:L4"/>
    <mergeCell ref="M4:R4"/>
    <mergeCell ref="S4:X4"/>
    <mergeCell ref="Y4:AD4"/>
  </mergeCells>
  <phoneticPr fontId="2" type="noConversion"/>
  <pageMargins left="0.37" right="0.3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1월</vt:lpstr>
      <vt:lpstr>2월</vt:lpstr>
      <vt:lpstr>3월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Eqipment Team</dc:creator>
  <cp:lastModifiedBy>Eqipment Team</cp:lastModifiedBy>
  <cp:lastPrinted>2018-04-09T06:09:37Z</cp:lastPrinted>
  <dcterms:created xsi:type="dcterms:W3CDTF">2018-04-09T05:41:27Z</dcterms:created>
  <dcterms:modified xsi:type="dcterms:W3CDTF">2018-04-09T07:13:12Z</dcterms:modified>
</cp:coreProperties>
</file>