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20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'기관운영업무추진비'!$B$4:$G$4</definedName>
    <definedName name="_xlnm._FilterDatabase" localSheetId="3" hidden="1">'정원가산업무추진비'!$B$5:$F$6</definedName>
    <definedName name="_xlnm.Print_Area" localSheetId="0">'2020 업무추진비 사용내역'!$A$1:$E$7</definedName>
    <definedName name="_xlnm.Print_Area" localSheetId="1">'기관운영업무추진비'!$A$1:$G$15</definedName>
    <definedName name="_xlnm.Print_Area" localSheetId="2">'시책추진업무추진비'!$A$1:$G$10</definedName>
    <definedName name="_xlnm.Print_Area" localSheetId="3">'정원가산업무추진비'!$A$1:$G$7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<sst xmlns="http://schemas.openxmlformats.org/spreadsheetml/2006/main" count="99" uniqueCount="69">
  <si>
    <t>사용일자</t>
  </si>
  <si>
    <t>집행목적</t>
  </si>
  <si>
    <t>장소</t>
  </si>
  <si>
    <t>지출금액(원)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</si>
  <si>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</si>
  <si>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</si>
  <si>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</si>
  <si>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</si>
  <si>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</si>
  <si>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</si>
  <si>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</si>
  <si>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</si>
  <si>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</si>
  <si>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</si>
  <si>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현안업무 추진 직원 격려 간담회 소요비용 지급</t>
  </si>
  <si>
    <t>씨유의정부광장점 외 2</t>
  </si>
  <si>
    <t>베이커스 밀</t>
  </si>
  <si>
    <t>사랑약국</t>
  </si>
  <si>
    <t>깡통돌곱창</t>
  </si>
  <si>
    <t>사용처</t>
  </si>
  <si>
    <t>지출방법</t>
  </si>
  <si>
    <t>카드</t>
  </si>
  <si>
    <t>업무추진 유관기관 화분 지급건의</t>
  </si>
  <si>
    <t>원활한 소방정책 추진을 위한 시민단체 간담회 소요비용 지급</t>
  </si>
  <si>
    <t>해동난농원</t>
  </si>
  <si>
    <t>두부마을양반밥상</t>
  </si>
  <si>
    <t>남해회집</t>
  </si>
  <si>
    <t>대상</t>
  </si>
  <si>
    <t>민원인 접대용 필요물품 구매</t>
  </si>
  <si>
    <t>방문 민원인</t>
  </si>
  <si>
    <t>2020년 새해맞이 현충탑 참배에 따른 소요비용 지급</t>
  </si>
  <si>
    <t>서장 등 24명</t>
  </si>
  <si>
    <t>현장부서 직원 격려물품 구매대금 지급</t>
  </si>
  <si>
    <t>구조대 및 각 안전센터</t>
  </si>
  <si>
    <t>서장 등 6명</t>
  </si>
  <si>
    <t>의정부경찰서장</t>
  </si>
  <si>
    <t>의정부시 부시장</t>
  </si>
  <si>
    <t>관서장 안전컨설팅에 따른 오찬 간담회 소요비용 지급</t>
  </si>
  <si>
    <t>9명(의정부소방서 4명, 제일시장 5명)</t>
  </si>
  <si>
    <t>의정부소방서장 등 6명(수행원 및 시민단체 관계자 4명)</t>
  </si>
  <si>
    <t>지출방법</t>
  </si>
  <si>
    <t>카드</t>
  </si>
  <si>
    <t>2020년 기관운영 업무추진비 사용내역</t>
  </si>
  <si>
    <t>2020년 의정부소방서 업무추진비 집행내역</t>
  </si>
  <si>
    <t>2020년 시책추진 업무추진비 사용내역</t>
  </si>
  <si>
    <t>2020년 정원가산 업무추진비 사용내역</t>
  </si>
  <si>
    <t>2월 집행액</t>
  </si>
  <si>
    <t>코로나19 대응 관련 직원 사기진작을 위한 격려</t>
  </si>
  <si>
    <t>도미노피자</t>
  </si>
  <si>
    <t>민원인 접대용 필요물품 구매 건의</t>
  </si>
  <si>
    <t>현안업무 추진을 위한 간담회 소요비용 지급</t>
  </si>
  <si>
    <t>원활한 업무추진을 위한 간담회 소요비용 지급</t>
  </si>
  <si>
    <t>롯데마트온라인쇼핑몰</t>
  </si>
  <si>
    <t>우성정육점.식당</t>
  </si>
  <si>
    <t>온돌방한정식</t>
  </si>
  <si>
    <t>미락복</t>
  </si>
  <si>
    <t>로티커피 민락점</t>
  </si>
  <si>
    <r>
      <t>업무계획 추진 유공 소방공무원 격려 간담회</t>
    </r>
    <r>
      <rPr>
        <sz val="11"/>
        <rFont val="돋움"/>
        <family val="3"/>
      </rPr>
      <t xml:space="preserve"> 소요비용</t>
    </r>
  </si>
  <si>
    <t>평화옥 (의정부동 소재)</t>
  </si>
  <si>
    <t>서장 등 4명</t>
  </si>
  <si>
    <t>서장 등 6명</t>
  </si>
  <si>
    <t>서장 등 7명</t>
  </si>
  <si>
    <t>서장 등 5명</t>
  </si>
  <si>
    <t>서장 등 7명</t>
  </si>
  <si>
    <t>의정부소방서 방문 기념품 제작</t>
  </si>
  <si>
    <t>의정부소방서 방문객</t>
  </si>
  <si>
    <t>(주)재화</t>
  </si>
  <si>
    <t>코로나19 감염관리 모니터링실 관할센터 직원 격려 소요비용 지급</t>
  </si>
  <si>
    <t>현장부서 직원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</si>
</sst>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11"/>
      <color indexed="8"/>
      <name val="굴림체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sz val="11"/>
      <color rgb="FF000000"/>
      <name val="굴림체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41" fontId="7" fillId="0" borderId="10" xfId="110" applyFont="1" applyBorder="1" applyAlignment="1">
      <alignment horizontal="center" vertical="center"/>
    </xf>
    <xf numFmtId="183" fontId="7" fillId="0" borderId="10" xfId="11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 shrinkToFit="1"/>
    </xf>
    <xf numFmtId="41" fontId="10" fillId="0" borderId="10" xfId="110" applyFont="1" applyBorder="1" applyAlignment="1">
      <alignment vertical="center" wrapText="1"/>
    </xf>
    <xf numFmtId="183" fontId="10" fillId="0" borderId="10" xfId="11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185" fontId="55" fillId="0" borderId="12" xfId="146" applyNumberFormat="1" applyFont="1" applyFill="1" applyBorder="1" applyAlignment="1">
      <alignment horizontal="right" vertical="center"/>
      <protection/>
    </xf>
    <xf numFmtId="185" fontId="56" fillId="0" borderId="13" xfId="0" applyNumberFormat="1" applyFont="1" applyBorder="1" applyAlignment="1">
      <alignment horizontal="center" vertical="center"/>
    </xf>
    <xf numFmtId="185" fontId="54" fillId="0" borderId="10" xfId="0" applyNumberFormat="1" applyFont="1" applyBorder="1" applyAlignment="1">
      <alignment horizontal="right" vertical="center"/>
    </xf>
    <xf numFmtId="0" fontId="54" fillId="0" borderId="14" xfId="0" applyFont="1" applyBorder="1" applyAlignment="1">
      <alignment horizontal="center" vertical="center" wrapText="1"/>
    </xf>
    <xf numFmtId="0" fontId="54" fillId="40" borderId="15" xfId="0" applyFont="1" applyFill="1" applyBorder="1" applyAlignment="1">
      <alignment horizontal="center" vertical="center" wrapText="1"/>
    </xf>
    <xf numFmtId="0" fontId="54" fillId="40" borderId="16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4" fontId="8" fillId="0" borderId="10" xfId="144" applyNumberFormat="1" applyFont="1" applyFill="1" applyBorder="1" applyAlignment="1">
      <alignment horizontal="center" vertical="center"/>
      <protection/>
    </xf>
    <xf numFmtId="185" fontId="54" fillId="0" borderId="18" xfId="0" applyNumberFormat="1" applyFont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 wrapText="1"/>
    </xf>
    <xf numFmtId="185" fontId="54" fillId="0" borderId="20" xfId="0" applyNumberFormat="1" applyFont="1" applyFill="1" applyBorder="1" applyAlignment="1">
      <alignment horizontal="right" vertical="center"/>
    </xf>
    <xf numFmtId="185" fontId="54" fillId="0" borderId="10" xfId="0" applyNumberFormat="1" applyFont="1" applyBorder="1" applyAlignment="1">
      <alignment horizontal="center" vertical="center"/>
    </xf>
    <xf numFmtId="41" fontId="8" fillId="0" borderId="10" xfId="110" applyFont="1" applyFill="1" applyBorder="1" applyAlignment="1">
      <alignment horizontal="right" vertical="center"/>
    </xf>
    <xf numFmtId="0" fontId="8" fillId="0" borderId="10" xfId="144" applyFont="1" applyFill="1" applyBorder="1" applyAlignment="1">
      <alignment horizontal="left" vertical="center"/>
      <protection/>
    </xf>
    <xf numFmtId="0" fontId="8" fillId="0" borderId="10" xfId="0" applyFont="1" applyBorder="1" applyAlignment="1">
      <alignment vertical="center"/>
    </xf>
    <xf numFmtId="41" fontId="8" fillId="0" borderId="10" xfId="110" applyFont="1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41" fontId="8" fillId="0" borderId="10" xfId="110" applyFont="1" applyFill="1" applyBorder="1" applyAlignment="1">
      <alignment vertical="center"/>
    </xf>
    <xf numFmtId="41" fontId="8" fillId="0" borderId="0" xfId="110" applyFont="1" applyAlignment="1">
      <alignment vertical="center"/>
    </xf>
    <xf numFmtId="183" fontId="8" fillId="0" borderId="0" xfId="11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42" fontId="8" fillId="0" borderId="10" xfId="0" applyNumberFormat="1" applyFont="1" applyBorder="1" applyAlignment="1">
      <alignment horizontal="center" vertical="center" shrinkToFit="1"/>
    </xf>
    <xf numFmtId="42" fontId="8" fillId="0" borderId="10" xfId="11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1" fontId="8" fillId="0" borderId="10" xfId="110" applyFont="1" applyFill="1" applyBorder="1" applyAlignment="1">
      <alignment horizontal="left" vertical="center"/>
    </xf>
    <xf numFmtId="41" fontId="8" fillId="0" borderId="10" xfId="110" applyFont="1" applyFill="1" applyBorder="1" applyAlignment="1">
      <alignment horizontal="left" vertical="center" wrapText="1"/>
    </xf>
    <xf numFmtId="14" fontId="0" fillId="41" borderId="10" xfId="0" applyNumberFormat="1" applyFont="1" applyFill="1" applyBorder="1" applyAlignment="1">
      <alignment horizontal="center" vertical="center"/>
    </xf>
    <xf numFmtId="41" fontId="0" fillId="41" borderId="10" xfId="110" applyFont="1" applyFill="1" applyBorder="1" applyAlignment="1">
      <alignment vertical="center" shrinkToFit="1"/>
    </xf>
    <xf numFmtId="41" fontId="0" fillId="41" borderId="10" xfId="110" applyFont="1" applyFill="1" applyBorder="1" applyAlignment="1">
      <alignment vertical="center"/>
    </xf>
    <xf numFmtId="41" fontId="8" fillId="41" borderId="10" xfId="110" applyFont="1" applyFill="1" applyBorder="1" applyAlignment="1">
      <alignment horizontal="left" vertical="center" wrapText="1"/>
    </xf>
    <xf numFmtId="41" fontId="0" fillId="41" borderId="10" xfId="110" applyFont="1" applyFill="1" applyBorder="1" applyAlignment="1">
      <alignment horizontal="right" vertical="center"/>
    </xf>
    <xf numFmtId="0" fontId="0" fillId="41" borderId="10" xfId="0" applyFont="1" applyFill="1" applyBorder="1" applyAlignment="1">
      <alignment horizontal="center" vertical="center"/>
    </xf>
    <xf numFmtId="41" fontId="0" fillId="41" borderId="10" xfId="110" applyFont="1" applyFill="1" applyBorder="1" applyAlignment="1">
      <alignment horizontal="left" vertical="center"/>
    </xf>
    <xf numFmtId="41" fontId="0" fillId="41" borderId="10" xfId="110" applyFont="1" applyFill="1" applyBorder="1" applyAlignment="1">
      <alignment vertical="center" shrinkToFit="1"/>
    </xf>
    <xf numFmtId="41" fontId="0" fillId="41" borderId="10" xfId="110" applyFont="1" applyFill="1" applyBorder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vertical="center" shrinkToFit="1"/>
    </xf>
    <xf numFmtId="41" fontId="8" fillId="41" borderId="10" xfId="11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41" fontId="57" fillId="0" borderId="10" xfId="110" applyFont="1" applyBorder="1" applyAlignment="1">
      <alignment horizontal="justify" vertical="center"/>
    </xf>
    <xf numFmtId="41" fontId="8" fillId="0" borderId="10" xfId="110" applyFont="1" applyBorder="1" applyAlignment="1">
      <alignment vertical="center" shrinkToFit="1"/>
    </xf>
    <xf numFmtId="41" fontId="8" fillId="0" borderId="10" xfId="110" applyFont="1" applyBorder="1" applyAlignment="1">
      <alignment horizontal="left" vertical="center" shrinkToFit="1"/>
    </xf>
    <xf numFmtId="41" fontId="8" fillId="0" borderId="10" xfId="110" applyFont="1" applyFill="1" applyBorder="1" applyAlignment="1">
      <alignment horizontal="left" vertical="center" shrinkToFit="1"/>
    </xf>
    <xf numFmtId="41" fontId="8" fillId="41" borderId="10" xfId="11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21" xfId="0" applyFont="1" applyBorder="1" applyAlignment="1">
      <alignment horizontal="center" vertical="center" wrapText="1"/>
    </xf>
  </cellXfs>
  <cellStyles count="137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표준 4" xfId="146"/>
    <cellStyle name="표준 5" xfId="147"/>
    <cellStyle name="표준 6" xfId="148"/>
    <cellStyle name="표준 7" xfId="149"/>
    <cellStyle name="Hyperlink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6"/>
      <c r="B1" s="26"/>
      <c r="C1" s="26"/>
      <c r="D1" s="69"/>
      <c r="E1" s="69"/>
    </row>
    <row r="2" spans="1:5" ht="54.75" customHeight="1" thickBot="1">
      <c r="A2" s="93" t="s">
        <v>43</v>
      </c>
      <c r="B2" s="93"/>
      <c r="C2" s="93"/>
      <c r="D2" s="93"/>
      <c r="E2" s="42" t="s">
        <v>9</v>
      </c>
    </row>
    <row r="3" spans="1:5" ht="45" customHeight="1" thickBot="1">
      <c r="A3" s="39" t="s">
        <v>12</v>
      </c>
      <c r="B3" s="40" t="s">
        <v>5</v>
      </c>
      <c r="C3" s="40" t="s">
        <v>6</v>
      </c>
      <c r="D3" s="40" t="s">
        <v>7</v>
      </c>
      <c r="E3" s="41" t="s">
        <v>13</v>
      </c>
    </row>
    <row r="4" spans="1:5" ht="45" customHeight="1" thickTop="1">
      <c r="A4" s="38" t="s">
        <v>8</v>
      </c>
      <c r="B4" s="35">
        <v>4400000</v>
      </c>
      <c r="C4" s="35">
        <v>5200000</v>
      </c>
      <c r="D4" s="35">
        <v>8380000</v>
      </c>
      <c r="E4" s="44"/>
    </row>
    <row r="5" spans="1:5" ht="45" customHeight="1">
      <c r="A5" s="34" t="s">
        <v>46</v>
      </c>
      <c r="B5" s="37">
        <v>610890</v>
      </c>
      <c r="C5" s="37">
        <v>550000</v>
      </c>
      <c r="D5" s="37">
        <f>정원가산업무추진비!F6</f>
        <v>323620</v>
      </c>
      <c r="E5" s="36"/>
    </row>
    <row r="6" spans="1:5" ht="45" customHeight="1">
      <c r="A6" s="34" t="s">
        <v>10</v>
      </c>
      <c r="B6" s="37">
        <f>기관운영업무추진비!F5</f>
        <v>1077800</v>
      </c>
      <c r="C6" s="37">
        <f>시책추진업무추진비!F5</f>
        <v>924000</v>
      </c>
      <c r="D6" s="37">
        <v>323620</v>
      </c>
      <c r="E6" s="36"/>
    </row>
    <row r="7" spans="1:5" ht="45" customHeight="1" thickBot="1">
      <c r="A7" s="45" t="s">
        <v>11</v>
      </c>
      <c r="B7" s="46">
        <f>B4-B6</f>
        <v>3322200</v>
      </c>
      <c r="C7" s="46">
        <f>C4-C6</f>
        <v>4276000</v>
      </c>
      <c r="D7" s="46">
        <f>D4-D6</f>
        <v>8056380</v>
      </c>
      <c r="E7" s="47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view="pageBreakPreview" zoomScale="85" zoomScaleSheetLayoutView="85" zoomScalePageLayoutView="0" workbookViewId="0" topLeftCell="A1">
      <selection activeCell="C14" sqref="C14"/>
    </sheetView>
  </sheetViews>
  <sheetFormatPr defaultColWidth="8.88671875" defaultRowHeight="13.5"/>
  <cols>
    <col min="1" max="1" width="2.77734375" style="11" customWidth="1"/>
    <col min="2" max="2" width="11.4453125" style="7" bestFit="1" customWidth="1"/>
    <col min="3" max="3" width="49.21484375" style="6" bestFit="1" customWidth="1"/>
    <col min="4" max="4" width="22.88671875" style="8" bestFit="1" customWidth="1"/>
    <col min="5" max="5" width="21.99609375" style="9" bestFit="1" customWidth="1"/>
    <col min="6" max="6" width="13.3359375" style="10" bestFit="1" customWidth="1"/>
    <col min="7" max="7" width="8.6640625" style="5" bestFit="1" customWidth="1"/>
    <col min="8" max="16384" width="8.88671875" style="5" customWidth="1"/>
  </cols>
  <sheetData>
    <row r="2" spans="1:6" s="16" customFormat="1" ht="27">
      <c r="A2" s="15"/>
      <c r="B2" s="70" t="s">
        <v>42</v>
      </c>
      <c r="C2" s="70"/>
      <c r="D2" s="70"/>
      <c r="E2" s="70"/>
      <c r="F2" s="70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20" t="s">
        <v>0</v>
      </c>
      <c r="C4" s="21" t="s">
        <v>1</v>
      </c>
      <c r="D4" s="22" t="s">
        <v>19</v>
      </c>
      <c r="E4" s="23" t="s">
        <v>27</v>
      </c>
      <c r="F4" s="24" t="s">
        <v>3</v>
      </c>
      <c r="G4" s="65" t="s">
        <v>20</v>
      </c>
    </row>
    <row r="5" spans="1:7" ht="29.25" customHeight="1">
      <c r="A5" s="14"/>
      <c r="B5" s="29" t="s">
        <v>4</v>
      </c>
      <c r="C5" s="30"/>
      <c r="D5" s="31"/>
      <c r="E5" s="32"/>
      <c r="F5" s="33">
        <f>SUM(F6:F65536)</f>
        <v>1077800</v>
      </c>
      <c r="G5" s="66"/>
    </row>
    <row r="6" spans="1:7" ht="28.5" customHeight="1">
      <c r="A6" s="14"/>
      <c r="B6" s="43">
        <v>43832</v>
      </c>
      <c r="C6" s="71" t="s">
        <v>28</v>
      </c>
      <c r="D6" s="61" t="s">
        <v>15</v>
      </c>
      <c r="E6" s="72" t="s">
        <v>29</v>
      </c>
      <c r="F6" s="48">
        <v>103010</v>
      </c>
      <c r="G6" s="68" t="s">
        <v>21</v>
      </c>
    </row>
    <row r="7" spans="2:7" ht="28.5" customHeight="1">
      <c r="B7" s="43">
        <v>43832</v>
      </c>
      <c r="C7" s="71" t="s">
        <v>30</v>
      </c>
      <c r="D7" s="62" t="s">
        <v>16</v>
      </c>
      <c r="E7" s="72" t="s">
        <v>31</v>
      </c>
      <c r="F7" s="48">
        <v>154500</v>
      </c>
      <c r="G7" s="68" t="s">
        <v>21</v>
      </c>
    </row>
    <row r="8" spans="2:7" ht="28.5" customHeight="1">
      <c r="B8" s="43">
        <v>43844</v>
      </c>
      <c r="C8" s="71" t="s">
        <v>32</v>
      </c>
      <c r="D8" s="62" t="s">
        <v>17</v>
      </c>
      <c r="E8" s="72" t="s">
        <v>33</v>
      </c>
      <c r="F8" s="48">
        <v>77400</v>
      </c>
      <c r="G8" s="68" t="s">
        <v>21</v>
      </c>
    </row>
    <row r="9" spans="2:7" ht="28.5" customHeight="1">
      <c r="B9" s="43">
        <v>43847</v>
      </c>
      <c r="C9" s="71" t="s">
        <v>14</v>
      </c>
      <c r="D9" s="62" t="s">
        <v>18</v>
      </c>
      <c r="E9" s="72" t="s">
        <v>34</v>
      </c>
      <c r="F9" s="48">
        <v>132000</v>
      </c>
      <c r="G9" s="68" t="s">
        <v>21</v>
      </c>
    </row>
    <row r="10" spans="2:7" ht="28.5" customHeight="1">
      <c r="B10" s="73">
        <v>43865</v>
      </c>
      <c r="C10" s="74" t="s">
        <v>49</v>
      </c>
      <c r="D10" s="75" t="s">
        <v>52</v>
      </c>
      <c r="E10" s="76" t="s">
        <v>29</v>
      </c>
      <c r="F10" s="77">
        <v>115390</v>
      </c>
      <c r="G10" s="78" t="s">
        <v>21</v>
      </c>
    </row>
    <row r="11" spans="2:7" ht="28.5" customHeight="1">
      <c r="B11" s="73">
        <v>43871</v>
      </c>
      <c r="C11" s="74" t="s">
        <v>14</v>
      </c>
      <c r="D11" s="75" t="s">
        <v>53</v>
      </c>
      <c r="E11" s="79" t="s">
        <v>63</v>
      </c>
      <c r="F11" s="77">
        <v>126000</v>
      </c>
      <c r="G11" s="78" t="s">
        <v>21</v>
      </c>
    </row>
    <row r="12" spans="2:7" ht="28.5" customHeight="1">
      <c r="B12" s="73">
        <v>43879</v>
      </c>
      <c r="C12" s="74" t="s">
        <v>50</v>
      </c>
      <c r="D12" s="75" t="s">
        <v>54</v>
      </c>
      <c r="E12" s="79" t="s">
        <v>59</v>
      </c>
      <c r="F12" s="77">
        <v>141000</v>
      </c>
      <c r="G12" s="78" t="s">
        <v>21</v>
      </c>
    </row>
    <row r="13" spans="2:7" ht="28.5" customHeight="1">
      <c r="B13" s="73">
        <v>43881</v>
      </c>
      <c r="C13" s="74" t="s">
        <v>51</v>
      </c>
      <c r="D13" s="75" t="s">
        <v>55</v>
      </c>
      <c r="E13" s="79" t="s">
        <v>60</v>
      </c>
      <c r="F13" s="77">
        <v>141000</v>
      </c>
      <c r="G13" s="78" t="s">
        <v>21</v>
      </c>
    </row>
    <row r="14" spans="2:7" ht="28.5" customHeight="1">
      <c r="B14" s="73">
        <v>43887</v>
      </c>
      <c r="C14" s="80" t="s">
        <v>67</v>
      </c>
      <c r="D14" s="75" t="s">
        <v>56</v>
      </c>
      <c r="E14" s="79" t="s">
        <v>61</v>
      </c>
      <c r="F14" s="77">
        <v>26500</v>
      </c>
      <c r="G14" s="78" t="s">
        <v>21</v>
      </c>
    </row>
    <row r="15" spans="2:7" ht="28.5" customHeight="1">
      <c r="B15" s="73">
        <v>43888</v>
      </c>
      <c r="C15" s="80" t="s">
        <v>57</v>
      </c>
      <c r="D15" s="81" t="s">
        <v>58</v>
      </c>
      <c r="E15" s="79" t="s">
        <v>62</v>
      </c>
      <c r="F15" s="77">
        <v>61000</v>
      </c>
      <c r="G15" s="78" t="s">
        <v>21</v>
      </c>
    </row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</sheetData>
  <sheetProtection/>
  <autoFilter ref="B4:G4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="85" zoomScaleSheetLayoutView="85" zoomScalePageLayoutView="0" workbookViewId="0" topLeftCell="A1">
      <selection activeCell="C8" sqref="C8"/>
    </sheetView>
  </sheetViews>
  <sheetFormatPr defaultColWidth="8.88671875" defaultRowHeight="13.5"/>
  <cols>
    <col min="1" max="1" width="2.77734375" style="11" customWidth="1"/>
    <col min="2" max="2" width="10.21484375" style="7" bestFit="1" customWidth="1"/>
    <col min="3" max="3" width="56.10546875" style="6" bestFit="1" customWidth="1"/>
    <col min="4" max="4" width="16.10546875" style="8" bestFit="1" customWidth="1"/>
    <col min="5" max="5" width="51.21484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70" t="s">
        <v>44</v>
      </c>
      <c r="C2" s="70"/>
      <c r="D2" s="70"/>
      <c r="E2" s="70"/>
      <c r="F2" s="70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20" t="s">
        <v>0</v>
      </c>
      <c r="C4" s="21" t="s">
        <v>1</v>
      </c>
      <c r="D4" s="22" t="s">
        <v>2</v>
      </c>
      <c r="E4" s="23" t="s">
        <v>27</v>
      </c>
      <c r="F4" s="24" t="s">
        <v>3</v>
      </c>
      <c r="G4" s="24" t="s">
        <v>40</v>
      </c>
    </row>
    <row r="5" spans="1:7" ht="29.25" customHeight="1">
      <c r="A5" s="14"/>
      <c r="B5" s="29" t="s">
        <v>4</v>
      </c>
      <c r="C5" s="30"/>
      <c r="D5" s="31"/>
      <c r="E5" s="32"/>
      <c r="F5" s="33">
        <f>SUM(F6:F10)</f>
        <v>924000</v>
      </c>
      <c r="G5" s="66"/>
    </row>
    <row r="6" spans="2:7" s="25" customFormat="1" ht="28.5" customHeight="1">
      <c r="B6" s="43">
        <v>43833</v>
      </c>
      <c r="C6" s="49" t="s">
        <v>22</v>
      </c>
      <c r="D6" s="52" t="s">
        <v>24</v>
      </c>
      <c r="E6" s="87" t="s">
        <v>36</v>
      </c>
      <c r="F6" s="48">
        <v>50000</v>
      </c>
      <c r="G6" s="64" t="s">
        <v>21</v>
      </c>
    </row>
    <row r="7" spans="1:7" ht="28.5" customHeight="1">
      <c r="A7" s="5"/>
      <c r="B7" s="43">
        <v>43846</v>
      </c>
      <c r="C7" s="50" t="s">
        <v>37</v>
      </c>
      <c r="D7" s="52" t="s">
        <v>25</v>
      </c>
      <c r="E7" s="88" t="s">
        <v>38</v>
      </c>
      <c r="F7" s="51">
        <v>156000</v>
      </c>
      <c r="G7" s="64" t="s">
        <v>21</v>
      </c>
    </row>
    <row r="8" spans="1:7" ht="28.5" customHeight="1">
      <c r="A8" s="5"/>
      <c r="B8" s="53">
        <v>43847</v>
      </c>
      <c r="C8" s="49" t="s">
        <v>22</v>
      </c>
      <c r="D8" s="54" t="s">
        <v>24</v>
      </c>
      <c r="E8" s="89" t="s">
        <v>35</v>
      </c>
      <c r="F8" s="55">
        <v>50000</v>
      </c>
      <c r="G8" s="64" t="s">
        <v>41</v>
      </c>
    </row>
    <row r="9" spans="1:7" ht="28.5" customHeight="1">
      <c r="A9" s="5"/>
      <c r="B9" s="53">
        <v>43861</v>
      </c>
      <c r="C9" s="49" t="s">
        <v>23</v>
      </c>
      <c r="D9" s="54" t="s">
        <v>26</v>
      </c>
      <c r="E9" s="90" t="s">
        <v>39</v>
      </c>
      <c r="F9" s="55">
        <v>118000</v>
      </c>
      <c r="G9" s="63" t="s">
        <v>21</v>
      </c>
    </row>
    <row r="10" spans="2:7" ht="28.5" customHeight="1">
      <c r="B10" s="83">
        <v>43873</v>
      </c>
      <c r="C10" s="84" t="s">
        <v>64</v>
      </c>
      <c r="D10" s="85" t="s">
        <v>66</v>
      </c>
      <c r="E10" s="91" t="s">
        <v>65</v>
      </c>
      <c r="F10" s="85">
        <v>550000</v>
      </c>
      <c r="G10" s="86" t="s">
        <v>21</v>
      </c>
    </row>
    <row r="11" spans="2:6" ht="13.5">
      <c r="B11" s="59"/>
      <c r="C11" s="60"/>
      <c r="D11" s="56"/>
      <c r="E11" s="57"/>
      <c r="F11" s="58"/>
    </row>
    <row r="12" spans="2:6" ht="13.5">
      <c r="B12" s="59"/>
      <c r="C12" s="60"/>
      <c r="D12" s="56"/>
      <c r="E12" s="57"/>
      <c r="F12" s="58"/>
    </row>
  </sheetData>
  <sheetProtection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85" zoomScaleSheetLayoutView="85" zoomScalePageLayoutView="0" workbookViewId="0" topLeftCell="A1">
      <selection activeCell="B2" sqref="B2:F2"/>
    </sheetView>
  </sheetViews>
  <sheetFormatPr defaultColWidth="8.88671875" defaultRowHeight="13.5"/>
  <cols>
    <col min="1" max="1" width="3.4453125" style="0" customWidth="1"/>
    <col min="2" max="2" width="12.6640625" style="0" bestFit="1" customWidth="1"/>
    <col min="3" max="3" width="44.5546875" style="0" bestFit="1" customWidth="1"/>
    <col min="4" max="4" width="15.99609375" style="0" bestFit="1" customWidth="1"/>
    <col min="5" max="5" width="18.664062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70" t="s">
        <v>45</v>
      </c>
      <c r="C2" s="70"/>
      <c r="D2" s="70"/>
      <c r="E2" s="70"/>
      <c r="F2" s="70"/>
    </row>
    <row r="3" spans="1:6" ht="13.5">
      <c r="A3" s="12"/>
      <c r="B3" s="4"/>
      <c r="C3" s="3"/>
      <c r="E3" s="1"/>
      <c r="F3" s="1"/>
    </row>
    <row r="4" spans="2:6" s="18" customFormat="1" ht="22.5" customHeight="1">
      <c r="B4" s="17"/>
      <c r="C4" s="27"/>
      <c r="E4" s="19"/>
      <c r="F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27</v>
      </c>
      <c r="F5" s="24" t="s">
        <v>3</v>
      </c>
      <c r="G5" s="24" t="s">
        <v>40</v>
      </c>
    </row>
    <row r="6" spans="1:8" s="5" customFormat="1" ht="29.25" customHeight="1">
      <c r="A6" s="14"/>
      <c r="B6" s="29" t="s">
        <v>4</v>
      </c>
      <c r="C6" s="30"/>
      <c r="D6" s="31"/>
      <c r="E6" s="32"/>
      <c r="F6" s="33">
        <f>SUM(F7:F19)</f>
        <v>323620</v>
      </c>
      <c r="G6" s="66"/>
      <c r="H6" s="67"/>
    </row>
    <row r="7" spans="1:7" ht="28.5" customHeight="1">
      <c r="A7" s="28"/>
      <c r="B7" s="82">
        <v>43889</v>
      </c>
      <c r="C7" s="51" t="s">
        <v>47</v>
      </c>
      <c r="D7" s="64" t="s">
        <v>48</v>
      </c>
      <c r="E7" s="55" t="s">
        <v>68</v>
      </c>
      <c r="F7" s="51">
        <v>323620</v>
      </c>
      <c r="G7" s="63" t="s">
        <v>21</v>
      </c>
    </row>
    <row r="8" spans="2:7" ht="13.5">
      <c r="B8" s="92"/>
      <c r="C8" s="92"/>
      <c r="D8" s="92"/>
      <c r="E8" s="92"/>
      <c r="F8" s="92"/>
      <c r="G8" s="92"/>
    </row>
    <row r="9" spans="2:7" ht="13.5">
      <c r="B9" s="92"/>
      <c r="C9" s="92"/>
      <c r="D9" s="92"/>
      <c r="E9" s="92"/>
      <c r="F9" s="92"/>
      <c r="G9" s="92"/>
    </row>
    <row r="10" spans="2:7" ht="13.5">
      <c r="B10" s="92"/>
      <c r="C10" s="92"/>
      <c r="D10" s="92"/>
      <c r="E10" s="92"/>
      <c r="F10" s="92"/>
      <c r="G10" s="92"/>
    </row>
    <row r="11" spans="2:7" ht="13.5">
      <c r="B11" s="92"/>
      <c r="C11" s="92"/>
      <c r="D11" s="92"/>
      <c r="E11" s="92"/>
      <c r="F11" s="92"/>
      <c r="G11" s="92"/>
    </row>
    <row r="12" spans="2:7" ht="13.5">
      <c r="B12" s="92"/>
      <c r="C12" s="92"/>
      <c r="D12" s="92"/>
      <c r="E12" s="92"/>
      <c r="F12" s="92"/>
      <c r="G12" s="92"/>
    </row>
  </sheetData>
  <sheetProtection/>
  <autoFilter ref="B5:F6"/>
  <mergeCells count="1">
    <mergeCell ref="B2:F2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2017-11-21T00:11:20Z</cp:lastPrinted>
  <dcterms:created xsi:type="dcterms:W3CDTF">2008-10-24T01:20:35Z</dcterms:created>
  <dcterms:modified xsi:type="dcterms:W3CDTF">2020-03-02T23:30:46Z</dcterms:modified>
  <cp:category/>
  <cp:version/>
  <cp:contentType/>
  <cp:contentStatus/>
</cp:coreProperties>
</file>