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60" windowHeight="6270" activeTab="0"/>
  </bookViews>
  <sheets>
    <sheet name="2020 업무추진비 사용내역" sheetId="1" r:id="rId1"/>
    <sheet name="기관운영업무추진비" sheetId="2" r:id="rId2"/>
    <sheet name="시책추진업무추진비" sheetId="3" r:id="rId3"/>
    <sheet name="정원가산업무추진비" sheetId="4" r:id="rId4"/>
  </sheets>
  <definedNames>
    <definedName name="_xlnm._FilterDatabase" localSheetId="1" hidden="1">'기관운영업무추진비'!$B$4:$G$4</definedName>
    <definedName name="_xlnm._FilterDatabase" localSheetId="3" hidden="1">'정원가산업무추진비'!$B$5:$F$6</definedName>
    <definedName name="_xlnm.Print_Area" localSheetId="0">'2020 업무추진비 사용내역'!$A$1:$E$7</definedName>
    <definedName name="_xlnm.Print_Area" localSheetId="1">'기관운영업무추진비'!$A$1:$G$30</definedName>
    <definedName name="_xlnm.Print_Area" localSheetId="2">'시책추진업무추진비'!$A$1:$G$15</definedName>
    <definedName name="_xlnm.Print_Area" localSheetId="3">'정원가산업무추진비'!$A$1:$G$7</definedName>
    <definedName name="_xlnm.Print_Titles" localSheetId="1">'기관운영업무추진비'!$4:$4</definedName>
    <definedName name="_xlnm.Print_Titles" localSheetId="2">'시책추진업무추진비'!$4:$4</definedName>
  </definedNames>
  <calcPr fullCalcOnLoad="1"/>
</workbook>
</file>

<file path=xl/sharedStrings.xml><?xml version="1.0" encoding="utf-8"?>
<sst xmlns="http://schemas.openxmlformats.org/spreadsheetml/2006/main" count="171" uniqueCount="114">
  <si>
    <t>사용일자</t>
  </si>
  <si>
    <t>집행목적</t>
  </si>
  <si>
    <t>장소</t>
  </si>
  <si>
    <t>지출금액(원)</t>
  </si>
  <si>
    <t>총계</t>
  </si>
  <si>
    <t>기관운영업무추진비</t>
  </si>
  <si>
    <t>시책추진업무추진비</t>
  </si>
  <si>
    <t>정원가산업무추진비</t>
  </si>
  <si>
    <t>예산총액</t>
  </si>
  <si>
    <t>(단위 : 원)</t>
  </si>
  <si>
    <t>누     계</t>
  </si>
  <si>
    <t>잔     액</t>
  </si>
  <si>
    <t>구     분</t>
  </si>
  <si>
    <t>비  고</t>
  </si>
  <si>
    <t>현안업무 추진 직원 격려 간담회 소요비용 지급</t>
  </si>
  <si>
    <t>씨유의정부광장점 외 2</t>
  </si>
  <si>
    <t>베이커스 밀</t>
  </si>
  <si>
    <t>사랑약국</t>
  </si>
  <si>
    <t>깡통돌곱창</t>
  </si>
  <si>
    <t>사용처</t>
  </si>
  <si>
    <t>지출방법</t>
  </si>
  <si>
    <t>카드</t>
  </si>
  <si>
    <t>해동난농원</t>
  </si>
  <si>
    <t>두부마을양반밥상</t>
  </si>
  <si>
    <t>남해회집</t>
  </si>
  <si>
    <t>대상</t>
  </si>
  <si>
    <t>민원인 접대용 필요물품 구매</t>
  </si>
  <si>
    <t>방문 민원인</t>
  </si>
  <si>
    <t>2020년 새해맞이 현충탑 참배에 따른 소요비용 지급</t>
  </si>
  <si>
    <t>서장 등 24명</t>
  </si>
  <si>
    <t>현장부서 직원 격려물품 구매대금 지급</t>
  </si>
  <si>
    <t>구조대 및 각 안전센터</t>
  </si>
  <si>
    <t>서장 등 6명</t>
  </si>
  <si>
    <t>의정부경찰서장</t>
  </si>
  <si>
    <t>의정부시 부시장</t>
  </si>
  <si>
    <t>9명(의정부소방서 4명, 제일시장 5명)</t>
  </si>
  <si>
    <t>의정부소방서장 등 6명(수행원 및 시민단체 관계자 4명)</t>
  </si>
  <si>
    <t>지출방법</t>
  </si>
  <si>
    <t>카드</t>
  </si>
  <si>
    <t>2020년 기관운영 업무추진비 사용내역</t>
  </si>
  <si>
    <t>2020년 의정부소방서 업무추진비 집행내역</t>
  </si>
  <si>
    <t>2020년 시책추진 업무추진비 사용내역</t>
  </si>
  <si>
    <t>2020년 정원가산 업무추진비 사용내역</t>
  </si>
  <si>
    <t>코로나19 대응 관련 직원 사기진작을 위한 격려</t>
  </si>
  <si>
    <t>도미노피자</t>
  </si>
  <si>
    <t>민원인 접대용 필요물품 구매 건의</t>
  </si>
  <si>
    <t>현안업무 추진을 위한 간담회 소요비용 지급</t>
  </si>
  <si>
    <t>원활한 업무추진을 위한 간담회 소요비용 지급</t>
  </si>
  <si>
    <t>롯데마트온라인쇼핑몰</t>
  </si>
  <si>
    <t>우성정육점.식당</t>
  </si>
  <si>
    <t>온돌방한정식</t>
  </si>
  <si>
    <t>미락복</t>
  </si>
  <si>
    <t>로티커피 민락점</t>
  </si>
  <si>
    <r>
      <t>업무계획 추진 유공 소방공무원 격려 간담회</t>
    </r>
    <r>
      <rPr>
        <sz val="11"/>
        <rFont val="돋움"/>
        <family val="3"/>
      </rPr>
      <t xml:space="preserve"> 소요비용</t>
    </r>
  </si>
  <si>
    <t>평화옥 (의정부동 소재)</t>
  </si>
  <si>
    <t>서장 등 4명</t>
  </si>
  <si>
    <t>서장 등 6명</t>
  </si>
  <si>
    <t>서장 등 7명</t>
  </si>
  <si>
    <t>서장 등 5명</t>
  </si>
  <si>
    <t>서장 등 7명</t>
  </si>
  <si>
    <t>의정부소방서 방문 기념품 제작</t>
  </si>
  <si>
    <t>의정부소방서 방문객</t>
  </si>
  <si>
    <t>(주)재화</t>
  </si>
  <si>
    <t>코로나19 감염관리 모니터링실 관할센터 직원 격려 소요비용 지급</t>
  </si>
  <si>
    <t>현장부서 직원</t>
  </si>
  <si>
    <t>경조사비 지급</t>
  </si>
  <si>
    <t>현금</t>
  </si>
  <si>
    <t>사회복무요원 간담회 소요비용 지급</t>
  </si>
  <si>
    <t>코로나19 대응을 위한 구급대원 사기진작 격려물품 대금 지급</t>
  </si>
  <si>
    <t>맘스터치 행복로점</t>
  </si>
  <si>
    <t>노브랜드 의정부호원점 외 1</t>
  </si>
  <si>
    <t>구급대원 61명</t>
  </si>
  <si>
    <t>경조사비 지급</t>
  </si>
  <si>
    <t xml:space="preserve">총 18명
(소방행정과 5명, 사회복무요원 13명) </t>
  </si>
  <si>
    <t>경조사비 지급</t>
  </si>
  <si>
    <t>의정부소방서 내방객 다과 구입대금 지급</t>
  </si>
  <si>
    <t>일월담</t>
  </si>
  <si>
    <t>아사랑</t>
  </si>
  <si>
    <t>투썸플레이스의정부시청점 외 1</t>
  </si>
  <si>
    <t>경조사비 지급</t>
  </si>
  <si>
    <t>의정부소방서 내방객</t>
  </si>
  <si>
    <t>13명(북부본부장, 국회의원 당선자, 경기도의회 의원 및 수행원 등)</t>
  </si>
  <si>
    <t>8명(의정부서장, 양주서장, 동두천서장, 가평서장 및 수행공무원 4)</t>
  </si>
  <si>
    <t>소방정책 추진 및 협력체계 구축을 위한 간담회 소요비용</t>
  </si>
  <si>
    <t>국회의원 당선자 및 경기도의회 의원 간담회 소요비용</t>
  </si>
  <si>
    <t>원활한 소방정책 추진을 위한 시민단체 간담회 소요비용</t>
  </si>
  <si>
    <t>관서장 안전컨설팅에 따른 오찬 간담회 소요비용</t>
  </si>
  <si>
    <t>업무추진 유관기관 화분 지급</t>
  </si>
  <si>
    <t>카페도란도란 외 2</t>
  </si>
  <si>
    <t>청송삼계탕</t>
  </si>
  <si>
    <t>2020년 상반기 구급대원 간담회 소요비용 지급</t>
  </si>
  <si>
    <t>8명(서장, 각 과(단)장 등)</t>
  </si>
  <si>
    <t>카드</t>
  </si>
  <si>
    <t>7명(서장, 구조구급팀장, 구급대장,
구급대원 4명)</t>
  </si>
  <si>
    <t>의용소방대 역할 확대 및 화합·소통을 위한 대장 간담회 소요비용 지급</t>
  </si>
  <si>
    <t>원활한 방면지휘 활동 및 상호응원협정을 위한 간담회 소요비용 지급</t>
  </si>
  <si>
    <t>유참치</t>
  </si>
  <si>
    <t>평양초계탕막국수</t>
  </si>
  <si>
    <t>평양면옥</t>
  </si>
  <si>
    <t>소방기술경연대회 최강소방관 격려 소요비용 지급</t>
  </si>
  <si>
    <t>소방기술경연대회 구조팀전술 참가자 격려 소요비용 지급</t>
  </si>
  <si>
    <t xml:space="preserve"> 9명(서장, 소방행정과장, 구조구급팀장 등)</t>
  </si>
  <si>
    <t>의정부소방서장 등 7명(인근서장 및 수행원)</t>
  </si>
  <si>
    <t>의정부소방서장 등 7명(소방 3, 의용소방대장 4)</t>
  </si>
  <si>
    <t>코로나19 대응상황 및 하반기 소방시책 간담회 소요비용 지급</t>
  </si>
  <si>
    <t>5명(서장, 관내 유관기관장 4명)</t>
  </si>
  <si>
    <t>7월 집행액</t>
  </si>
  <si>
    <t>소방사 정OO</t>
  </si>
  <si>
    <t>소방경 모OO</t>
  </si>
  <si>
    <t>소방사 김OO</t>
  </si>
  <si>
    <t>소방교 이OO</t>
  </si>
  <si>
    <t>소방위 이OO</t>
  </si>
  <si>
    <t>김OO</t>
  </si>
  <si>
    <t>이OO</t>
  </si>
</sst>
</file>

<file path=xl/styles.xml><?xml version="1.0" encoding="utf-8"?>
<styleSheet xmlns="http://schemas.openxmlformats.org/spreadsheetml/2006/main">
  <numFmts count="3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  <numFmt numFmtId="196" formatCode="[$-412]AM/PM\ h:mm:ss"/>
    <numFmt numFmtId="197" formatCode="0_);[Red]\(0\)"/>
  </numFmts>
  <fonts count="58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sz val="11"/>
      <name val="굴림체"/>
      <family val="3"/>
    </font>
    <font>
      <b/>
      <sz val="22"/>
      <name val="돋움"/>
      <family val="3"/>
    </font>
    <font>
      <b/>
      <sz val="12"/>
      <name val="돋움"/>
      <family val="3"/>
    </font>
    <font>
      <sz val="12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2"/>
      <color indexed="8"/>
      <name val="돋움"/>
      <family val="3"/>
    </font>
    <font>
      <sz val="12"/>
      <color indexed="8"/>
      <name val="돋움"/>
      <family val="3"/>
    </font>
    <font>
      <sz val="11"/>
      <color indexed="8"/>
      <name val="굴림체"/>
      <family val="3"/>
    </font>
    <font>
      <sz val="9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2"/>
      <color rgb="FF000000"/>
      <name val="돋움"/>
      <family val="3"/>
    </font>
    <font>
      <b/>
      <sz val="12"/>
      <color theme="1"/>
      <name val="돋움"/>
      <family val="3"/>
    </font>
    <font>
      <sz val="12"/>
      <color rgb="FF000000"/>
      <name val="돋움"/>
      <family val="3"/>
    </font>
    <font>
      <sz val="11"/>
      <color rgb="FF000000"/>
      <name val="굴림체"/>
      <family val="3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5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0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9" fontId="0" fillId="0" borderId="0" applyFont="0" applyFill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</cellStyleXfs>
  <cellXfs count="10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110" applyFont="1" applyAlignment="1">
      <alignment vertical="center"/>
    </xf>
    <xf numFmtId="183" fontId="0" fillId="0" borderId="0" xfId="11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41" fontId="7" fillId="0" borderId="10" xfId="110" applyFont="1" applyBorder="1" applyAlignment="1">
      <alignment horizontal="center" vertical="center"/>
    </xf>
    <xf numFmtId="183" fontId="7" fillId="0" borderId="10" xfId="11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Border="1" applyAlignment="1">
      <alignment vertical="center" wrapText="1"/>
    </xf>
    <xf numFmtId="184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84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 shrinkToFit="1"/>
    </xf>
    <xf numFmtId="41" fontId="10" fillId="0" borderId="10" xfId="110" applyFont="1" applyBorder="1" applyAlignment="1">
      <alignment vertical="center" wrapText="1"/>
    </xf>
    <xf numFmtId="183" fontId="10" fillId="0" borderId="10" xfId="110" applyNumberFormat="1" applyFont="1" applyBorder="1" applyAlignment="1">
      <alignment horizontal="center" vertical="center" wrapText="1"/>
    </xf>
    <xf numFmtId="177" fontId="10" fillId="0" borderId="10" xfId="0" applyNumberFormat="1" applyFont="1" applyBorder="1" applyAlignment="1">
      <alignment horizontal="right" vertical="center"/>
    </xf>
    <xf numFmtId="0" fontId="54" fillId="0" borderId="11" xfId="0" applyFont="1" applyBorder="1" applyAlignment="1">
      <alignment horizontal="center" vertical="center" wrapText="1"/>
    </xf>
    <xf numFmtId="185" fontId="55" fillId="0" borderId="12" xfId="146" applyNumberFormat="1" applyFont="1" applyFill="1" applyBorder="1" applyAlignment="1">
      <alignment horizontal="right" vertical="center"/>
      <protection/>
    </xf>
    <xf numFmtId="185" fontId="56" fillId="0" borderId="13" xfId="0" applyNumberFormat="1" applyFont="1" applyBorder="1" applyAlignment="1">
      <alignment horizontal="center" vertical="center"/>
    </xf>
    <xf numFmtId="185" fontId="54" fillId="0" borderId="10" xfId="0" applyNumberFormat="1" applyFont="1" applyBorder="1" applyAlignment="1">
      <alignment horizontal="right" vertical="center"/>
    </xf>
    <xf numFmtId="0" fontId="54" fillId="0" borderId="14" xfId="0" applyFont="1" applyBorder="1" applyAlignment="1">
      <alignment horizontal="center" vertical="center" wrapText="1"/>
    </xf>
    <xf numFmtId="0" fontId="54" fillId="40" borderId="15" xfId="0" applyFont="1" applyFill="1" applyBorder="1" applyAlignment="1">
      <alignment horizontal="center" vertical="center" wrapText="1"/>
    </xf>
    <xf numFmtId="0" fontId="54" fillId="40" borderId="16" xfId="0" applyFont="1" applyFill="1" applyBorder="1" applyAlignment="1">
      <alignment horizontal="center" vertical="center" wrapText="1"/>
    </xf>
    <xf numFmtId="0" fontId="54" fillId="40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14" fontId="8" fillId="0" borderId="10" xfId="144" applyNumberFormat="1" applyFont="1" applyFill="1" applyBorder="1" applyAlignment="1">
      <alignment horizontal="center" vertical="center"/>
      <protection/>
    </xf>
    <xf numFmtId="185" fontId="54" fillId="0" borderId="18" xfId="0" applyNumberFormat="1" applyFont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 wrapText="1"/>
    </xf>
    <xf numFmtId="185" fontId="54" fillId="0" borderId="20" xfId="0" applyNumberFormat="1" applyFont="1" applyFill="1" applyBorder="1" applyAlignment="1">
      <alignment horizontal="right" vertical="center"/>
    </xf>
    <xf numFmtId="185" fontId="54" fillId="0" borderId="10" xfId="0" applyNumberFormat="1" applyFont="1" applyBorder="1" applyAlignment="1">
      <alignment horizontal="center" vertical="center"/>
    </xf>
    <xf numFmtId="41" fontId="8" fillId="0" borderId="10" xfId="110" applyFont="1" applyFill="1" applyBorder="1" applyAlignment="1">
      <alignment horizontal="right" vertical="center"/>
    </xf>
    <xf numFmtId="41" fontId="8" fillId="0" borderId="10" xfId="110" applyFont="1" applyBorder="1" applyAlignment="1">
      <alignment vertical="center"/>
    </xf>
    <xf numFmtId="0" fontId="8" fillId="0" borderId="10" xfId="0" applyFont="1" applyBorder="1" applyAlignment="1">
      <alignment horizontal="center" vertical="center" shrinkToFit="1"/>
    </xf>
    <xf numFmtId="14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41" fontId="8" fillId="0" borderId="10" xfId="110" applyFont="1" applyFill="1" applyBorder="1" applyAlignment="1">
      <alignment vertical="center"/>
    </xf>
    <xf numFmtId="42" fontId="8" fillId="0" borderId="10" xfId="0" applyNumberFormat="1" applyFont="1" applyBorder="1" applyAlignment="1">
      <alignment horizontal="center" vertical="center" shrinkToFit="1"/>
    </xf>
    <xf numFmtId="42" fontId="8" fillId="0" borderId="10" xfId="11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1" fontId="8" fillId="0" borderId="10" xfId="110" applyFont="1" applyFill="1" applyBorder="1" applyAlignment="1">
      <alignment horizontal="left" vertical="center"/>
    </xf>
    <xf numFmtId="14" fontId="0" fillId="41" borderId="10" xfId="0" applyNumberFormat="1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4" fontId="0" fillId="0" borderId="10" xfId="0" applyNumberFormat="1" applyFont="1" applyFill="1" applyBorder="1" applyAlignment="1">
      <alignment horizontal="center" vertical="center"/>
    </xf>
    <xf numFmtId="41" fontId="0" fillId="0" borderId="10" xfId="110" applyFont="1" applyFill="1" applyBorder="1" applyAlignment="1">
      <alignment vertical="center" shrinkToFit="1"/>
    </xf>
    <xf numFmtId="41" fontId="0" fillId="0" borderId="10" xfId="11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41" fontId="8" fillId="0" borderId="10" xfId="110" applyFont="1" applyFill="1" applyBorder="1" applyAlignment="1">
      <alignment horizontal="center" vertical="center"/>
    </xf>
    <xf numFmtId="14" fontId="0" fillId="0" borderId="21" xfId="0" applyNumberFormat="1" applyFont="1" applyFill="1" applyBorder="1" applyAlignment="1">
      <alignment horizontal="center" vertical="center"/>
    </xf>
    <xf numFmtId="41" fontId="0" fillId="0" borderId="21" xfId="11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1" fontId="0" fillId="0" borderId="21" xfId="110" applyFont="1" applyFill="1" applyBorder="1" applyAlignment="1">
      <alignment vertical="center" shrinkToFit="1"/>
    </xf>
    <xf numFmtId="41" fontId="0" fillId="0" borderId="10" xfId="110" applyFont="1" applyFill="1" applyBorder="1" applyAlignment="1">
      <alignment horizontal="center" vertical="center"/>
    </xf>
    <xf numFmtId="41" fontId="0" fillId="41" borderId="10" xfId="110" applyFont="1" applyFill="1" applyBorder="1" applyAlignment="1">
      <alignment horizontal="center" vertical="center"/>
    </xf>
    <xf numFmtId="183" fontId="0" fillId="0" borderId="10" xfId="110" applyNumberFormat="1" applyFont="1" applyFill="1" applyBorder="1" applyAlignment="1">
      <alignment horizontal="center" vertical="center"/>
    </xf>
    <xf numFmtId="41" fontId="0" fillId="0" borderId="10" xfId="110" applyFont="1" applyFill="1" applyBorder="1" applyAlignment="1">
      <alignment horizontal="center" vertical="center" wrapText="1"/>
    </xf>
    <xf numFmtId="41" fontId="8" fillId="0" borderId="10" xfId="110" applyFont="1" applyFill="1" applyBorder="1" applyAlignment="1">
      <alignment horizontal="left" vertical="center" wrapText="1"/>
    </xf>
    <xf numFmtId="41" fontId="8" fillId="0" borderId="10" xfId="110" applyFont="1" applyBorder="1" applyAlignment="1">
      <alignment vertical="center" wrapText="1"/>
    </xf>
    <xf numFmtId="41" fontId="8" fillId="0" borderId="10" xfId="110" applyFont="1" applyFill="1" applyBorder="1" applyAlignment="1">
      <alignment vertical="center" wrapText="1" shrinkToFit="1"/>
    </xf>
    <xf numFmtId="41" fontId="57" fillId="0" borderId="10" xfId="110" applyFont="1" applyBorder="1" applyAlignment="1">
      <alignment horizontal="center" vertical="center"/>
    </xf>
    <xf numFmtId="41" fontId="8" fillId="0" borderId="10" xfId="110" applyFont="1" applyBorder="1" applyAlignment="1">
      <alignment horizontal="center" vertical="center" shrinkToFit="1"/>
    </xf>
    <xf numFmtId="41" fontId="8" fillId="0" borderId="10" xfId="110" applyFont="1" applyFill="1" applyBorder="1" applyAlignment="1">
      <alignment horizontal="center" vertical="center" shrinkToFit="1"/>
    </xf>
    <xf numFmtId="41" fontId="0" fillId="0" borderId="10" xfId="110" applyFont="1" applyFill="1" applyBorder="1" applyAlignment="1">
      <alignment vertical="center" shrinkToFit="1"/>
    </xf>
    <xf numFmtId="183" fontId="8" fillId="0" borderId="10" xfId="110" applyNumberFormat="1" applyFont="1" applyFill="1" applyBorder="1" applyAlignment="1">
      <alignment horizontal="center" vertical="center"/>
    </xf>
    <xf numFmtId="41" fontId="0" fillId="0" borderId="10" xfId="110" applyFont="1" applyFill="1" applyBorder="1" applyAlignment="1">
      <alignment vertical="center" wrapText="1" shrinkToFit="1"/>
    </xf>
    <xf numFmtId="41" fontId="0" fillId="41" borderId="10" xfId="110" applyFont="1" applyFill="1" applyBorder="1" applyAlignment="1">
      <alignment vertical="center" shrinkToFit="1"/>
    </xf>
    <xf numFmtId="41" fontId="0" fillId="41" borderId="10" xfId="110" applyFont="1" applyFill="1" applyBorder="1" applyAlignment="1">
      <alignment vertical="center" shrinkToFit="1"/>
    </xf>
    <xf numFmtId="183" fontId="0" fillId="41" borderId="10" xfId="110" applyNumberFormat="1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/>
    </xf>
    <xf numFmtId="41" fontId="0" fillId="0" borderId="10" xfId="110" applyFont="1" applyFill="1" applyBorder="1" applyAlignment="1">
      <alignment vertical="center"/>
    </xf>
    <xf numFmtId="183" fontId="0" fillId="0" borderId="10" xfId="110" applyNumberFormat="1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183" fontId="0" fillId="0" borderId="10" xfId="110" applyNumberFormat="1" applyFont="1" applyFill="1" applyBorder="1" applyAlignment="1">
      <alignment horizontal="center" vertical="center"/>
    </xf>
    <xf numFmtId="41" fontId="0" fillId="0" borderId="10" xfId="110" applyFont="1" applyFill="1" applyBorder="1" applyAlignment="1">
      <alignment horizontal="center" vertical="center"/>
    </xf>
    <xf numFmtId="41" fontId="0" fillId="0" borderId="21" xfId="110" applyFont="1" applyFill="1" applyBorder="1" applyAlignment="1">
      <alignment horizontal="center" vertical="center"/>
    </xf>
  </cellXfs>
  <cellStyles count="137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3" xfId="98"/>
    <cellStyle name="Percent" xfId="99"/>
    <cellStyle name="보통" xfId="100"/>
    <cellStyle name="보통 2" xfId="101"/>
    <cellStyle name="보통 3" xfId="102"/>
    <cellStyle name="설명 텍스트" xfId="103"/>
    <cellStyle name="설명 텍스트 2" xfId="104"/>
    <cellStyle name="설명 텍스트 3" xfId="105"/>
    <cellStyle name="셀 확인" xfId="106"/>
    <cellStyle name="셀 확인 2" xfId="107"/>
    <cellStyle name="셀 확인 3" xfId="108"/>
    <cellStyle name="Comma" xfId="109"/>
    <cellStyle name="Comma [0]" xfId="110"/>
    <cellStyle name="연결된 셀" xfId="111"/>
    <cellStyle name="연결된 셀 2" xfId="112"/>
    <cellStyle name="연결된 셀 3" xfId="113"/>
    <cellStyle name="Followed Hyperlink" xfId="114"/>
    <cellStyle name="요약" xfId="115"/>
    <cellStyle name="요약 2" xfId="116"/>
    <cellStyle name="요약 3" xfId="117"/>
    <cellStyle name="입력" xfId="118"/>
    <cellStyle name="입력 2" xfId="119"/>
    <cellStyle name="입력 3" xfId="120"/>
    <cellStyle name="제목" xfId="121"/>
    <cellStyle name="제목 1" xfId="122"/>
    <cellStyle name="제목 1 2" xfId="123"/>
    <cellStyle name="제목 1 3" xfId="124"/>
    <cellStyle name="제목 2" xfId="125"/>
    <cellStyle name="제목 2 2" xfId="126"/>
    <cellStyle name="제목 2 3" xfId="127"/>
    <cellStyle name="제목 3" xfId="128"/>
    <cellStyle name="제목 3 2" xfId="129"/>
    <cellStyle name="제목 3 3" xfId="130"/>
    <cellStyle name="제목 4" xfId="131"/>
    <cellStyle name="제목 4 2" xfId="132"/>
    <cellStyle name="제목 4 3" xfId="133"/>
    <cellStyle name="제목 5" xfId="134"/>
    <cellStyle name="제목 6" xfId="135"/>
    <cellStyle name="좋음" xfId="136"/>
    <cellStyle name="좋음 2" xfId="137"/>
    <cellStyle name="좋음 3" xfId="138"/>
    <cellStyle name="출력" xfId="139"/>
    <cellStyle name="출력 2" xfId="140"/>
    <cellStyle name="출력 3" xfId="141"/>
    <cellStyle name="Currency" xfId="142"/>
    <cellStyle name="Currency [0]" xfId="143"/>
    <cellStyle name="표준 2" xfId="144"/>
    <cellStyle name="표준 3" xfId="145"/>
    <cellStyle name="표준 4" xfId="146"/>
    <cellStyle name="표준 5" xfId="147"/>
    <cellStyle name="표준 6" xfId="148"/>
    <cellStyle name="표준 7" xfId="149"/>
    <cellStyle name="Hyperlink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20.99609375" defaultRowHeight="13.5"/>
  <cols>
    <col min="1" max="1" width="20.99609375" style="0" customWidth="1"/>
    <col min="2" max="4" width="19.3359375" style="0" bestFit="1" customWidth="1"/>
    <col min="5" max="5" width="17.3359375" style="0" customWidth="1"/>
  </cols>
  <sheetData>
    <row r="1" spans="1:5" ht="16.5" customHeight="1">
      <c r="A1" s="26"/>
      <c r="B1" s="26"/>
      <c r="C1" s="26"/>
      <c r="D1" s="96"/>
      <c r="E1" s="96"/>
    </row>
    <row r="2" spans="1:5" ht="54.75" customHeight="1" thickBot="1">
      <c r="A2" s="95" t="s">
        <v>40</v>
      </c>
      <c r="B2" s="95"/>
      <c r="C2" s="95"/>
      <c r="D2" s="95"/>
      <c r="E2" s="42" t="s">
        <v>9</v>
      </c>
    </row>
    <row r="3" spans="1:5" ht="45" customHeight="1" thickBot="1">
      <c r="A3" s="39" t="s">
        <v>12</v>
      </c>
      <c r="B3" s="40" t="s">
        <v>5</v>
      </c>
      <c r="C3" s="40" t="s">
        <v>6</v>
      </c>
      <c r="D3" s="40" t="s">
        <v>7</v>
      </c>
      <c r="E3" s="41" t="s">
        <v>13</v>
      </c>
    </row>
    <row r="4" spans="1:5" ht="45" customHeight="1" thickTop="1">
      <c r="A4" s="38" t="s">
        <v>8</v>
      </c>
      <c r="B4" s="35">
        <v>4400000</v>
      </c>
      <c r="C4" s="35">
        <v>5200000</v>
      </c>
      <c r="D4" s="35">
        <v>8380000</v>
      </c>
      <c r="E4" s="44"/>
    </row>
    <row r="5" spans="1:5" ht="45" customHeight="1">
      <c r="A5" s="34" t="s">
        <v>106</v>
      </c>
      <c r="B5" s="37">
        <v>258000</v>
      </c>
      <c r="C5" s="37">
        <v>336000</v>
      </c>
      <c r="D5" s="37">
        <v>0</v>
      </c>
      <c r="E5" s="36"/>
    </row>
    <row r="6" spans="1:5" ht="45" customHeight="1">
      <c r="A6" s="34" t="s">
        <v>10</v>
      </c>
      <c r="B6" s="37">
        <f>기관운영업무추진비!F5</f>
        <v>2296130</v>
      </c>
      <c r="C6" s="37">
        <f>시책추진업무추진비!F5</f>
        <v>1648000</v>
      </c>
      <c r="D6" s="37">
        <v>323620</v>
      </c>
      <c r="E6" s="36"/>
    </row>
    <row r="7" spans="1:5" ht="45" customHeight="1" thickBot="1">
      <c r="A7" s="45" t="s">
        <v>11</v>
      </c>
      <c r="B7" s="46">
        <f>B4-B6</f>
        <v>2103870</v>
      </c>
      <c r="C7" s="46">
        <f>C4-C6</f>
        <v>3552000</v>
      </c>
      <c r="D7" s="46">
        <f>D4-D6</f>
        <v>8056380</v>
      </c>
      <c r="E7" s="47"/>
    </row>
  </sheetData>
  <sheetProtection/>
  <mergeCells count="2">
    <mergeCell ref="A2:D2"/>
    <mergeCell ref="D1:E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0"/>
  <sheetViews>
    <sheetView view="pageBreakPreview" zoomScale="85" zoomScaleSheetLayoutView="85" zoomScalePageLayoutView="0" workbookViewId="0" topLeftCell="A1">
      <selection activeCell="E28" sqref="E28"/>
    </sheetView>
  </sheetViews>
  <sheetFormatPr defaultColWidth="8.88671875" defaultRowHeight="13.5"/>
  <cols>
    <col min="1" max="1" width="2.77734375" style="11" customWidth="1"/>
    <col min="2" max="2" width="12.6640625" style="7" bestFit="1" customWidth="1"/>
    <col min="3" max="3" width="56.6640625" style="6" bestFit="1" customWidth="1"/>
    <col min="4" max="4" width="28.77734375" style="8" bestFit="1" customWidth="1"/>
    <col min="5" max="5" width="36.21484375" style="9" bestFit="1" customWidth="1"/>
    <col min="6" max="6" width="16.88671875" style="10" bestFit="1" customWidth="1"/>
    <col min="7" max="7" width="12.5546875" style="5" bestFit="1" customWidth="1"/>
    <col min="8" max="16384" width="8.88671875" style="5" customWidth="1"/>
  </cols>
  <sheetData>
    <row r="2" spans="1:6" s="16" customFormat="1" ht="27">
      <c r="A2" s="15"/>
      <c r="B2" s="97" t="s">
        <v>39</v>
      </c>
      <c r="C2" s="97"/>
      <c r="D2" s="97"/>
      <c r="E2" s="97"/>
      <c r="F2" s="97"/>
    </row>
    <row r="3" spans="1:6" ht="13.5">
      <c r="A3" s="12"/>
      <c r="B3" s="4"/>
      <c r="C3" s="3"/>
      <c r="E3" s="1"/>
      <c r="F3" s="1"/>
    </row>
    <row r="4" spans="1:7" s="2" customFormat="1" ht="27" customHeight="1">
      <c r="A4" s="13"/>
      <c r="B4" s="20" t="s">
        <v>0</v>
      </c>
      <c r="C4" s="21" t="s">
        <v>1</v>
      </c>
      <c r="D4" s="22" t="s">
        <v>19</v>
      </c>
      <c r="E4" s="23" t="s">
        <v>25</v>
      </c>
      <c r="F4" s="24" t="s">
        <v>3</v>
      </c>
      <c r="G4" s="58" t="s">
        <v>20</v>
      </c>
    </row>
    <row r="5" spans="1:7" ht="29.25" customHeight="1">
      <c r="A5" s="14"/>
      <c r="B5" s="29" t="s">
        <v>4</v>
      </c>
      <c r="C5" s="30"/>
      <c r="D5" s="31"/>
      <c r="E5" s="32"/>
      <c r="F5" s="33">
        <f>SUM(F6:F65536)</f>
        <v>2296130</v>
      </c>
      <c r="G5" s="59"/>
    </row>
    <row r="6" spans="1:7" ht="28.5" customHeight="1">
      <c r="A6" s="14"/>
      <c r="B6" s="43">
        <v>43832</v>
      </c>
      <c r="C6" s="62" t="s">
        <v>26</v>
      </c>
      <c r="D6" s="54" t="s">
        <v>15</v>
      </c>
      <c r="E6" s="71" t="s">
        <v>27</v>
      </c>
      <c r="F6" s="48">
        <v>103010</v>
      </c>
      <c r="G6" s="61" t="s">
        <v>21</v>
      </c>
    </row>
    <row r="7" spans="2:7" ht="28.5" customHeight="1">
      <c r="B7" s="43">
        <v>43832</v>
      </c>
      <c r="C7" s="62" t="s">
        <v>28</v>
      </c>
      <c r="D7" s="55" t="s">
        <v>16</v>
      </c>
      <c r="E7" s="71" t="s">
        <v>29</v>
      </c>
      <c r="F7" s="48">
        <v>154500</v>
      </c>
      <c r="G7" s="61" t="s">
        <v>21</v>
      </c>
    </row>
    <row r="8" spans="2:7" ht="28.5" customHeight="1">
      <c r="B8" s="43">
        <v>43844</v>
      </c>
      <c r="C8" s="62" t="s">
        <v>30</v>
      </c>
      <c r="D8" s="55" t="s">
        <v>17</v>
      </c>
      <c r="E8" s="71" t="s">
        <v>31</v>
      </c>
      <c r="F8" s="48">
        <v>77400</v>
      </c>
      <c r="G8" s="61" t="s">
        <v>21</v>
      </c>
    </row>
    <row r="9" spans="2:7" ht="28.5" customHeight="1">
      <c r="B9" s="43">
        <v>43847</v>
      </c>
      <c r="C9" s="62" t="s">
        <v>14</v>
      </c>
      <c r="D9" s="55" t="s">
        <v>18</v>
      </c>
      <c r="E9" s="71" t="s">
        <v>32</v>
      </c>
      <c r="F9" s="48">
        <v>132000</v>
      </c>
      <c r="G9" s="61" t="s">
        <v>21</v>
      </c>
    </row>
    <row r="10" spans="2:7" ht="28.5" customHeight="1">
      <c r="B10" s="67">
        <v>43865</v>
      </c>
      <c r="C10" s="68" t="s">
        <v>45</v>
      </c>
      <c r="D10" s="76" t="s">
        <v>48</v>
      </c>
      <c r="E10" s="71" t="s">
        <v>27</v>
      </c>
      <c r="F10" s="69">
        <v>115390</v>
      </c>
      <c r="G10" s="70" t="s">
        <v>21</v>
      </c>
    </row>
    <row r="11" spans="2:7" ht="28.5" customHeight="1">
      <c r="B11" s="67">
        <v>43871</v>
      </c>
      <c r="C11" s="68" t="s">
        <v>14</v>
      </c>
      <c r="D11" s="76" t="s">
        <v>49</v>
      </c>
      <c r="E11" s="76" t="s">
        <v>59</v>
      </c>
      <c r="F11" s="69">
        <v>126000</v>
      </c>
      <c r="G11" s="70" t="s">
        <v>21</v>
      </c>
    </row>
    <row r="12" spans="2:7" ht="28.5" customHeight="1">
      <c r="B12" s="67">
        <v>43879</v>
      </c>
      <c r="C12" s="68" t="s">
        <v>46</v>
      </c>
      <c r="D12" s="76" t="s">
        <v>50</v>
      </c>
      <c r="E12" s="76" t="s">
        <v>55</v>
      </c>
      <c r="F12" s="69">
        <v>141000</v>
      </c>
      <c r="G12" s="70" t="s">
        <v>21</v>
      </c>
    </row>
    <row r="13" spans="2:7" ht="28.5" customHeight="1">
      <c r="B13" s="67">
        <v>43881</v>
      </c>
      <c r="C13" s="68" t="s">
        <v>47</v>
      </c>
      <c r="D13" s="76" t="s">
        <v>51</v>
      </c>
      <c r="E13" s="76" t="s">
        <v>56</v>
      </c>
      <c r="F13" s="69">
        <v>141000</v>
      </c>
      <c r="G13" s="70" t="s">
        <v>21</v>
      </c>
    </row>
    <row r="14" spans="2:7" ht="28.5" customHeight="1">
      <c r="B14" s="67">
        <v>43887</v>
      </c>
      <c r="C14" s="68" t="s">
        <v>63</v>
      </c>
      <c r="D14" s="76" t="s">
        <v>52</v>
      </c>
      <c r="E14" s="76" t="s">
        <v>57</v>
      </c>
      <c r="F14" s="69">
        <v>26500</v>
      </c>
      <c r="G14" s="70" t="s">
        <v>21</v>
      </c>
    </row>
    <row r="15" spans="2:7" ht="28.5" customHeight="1">
      <c r="B15" s="67">
        <v>43888</v>
      </c>
      <c r="C15" s="86" t="s">
        <v>53</v>
      </c>
      <c r="D15" s="76" t="s">
        <v>54</v>
      </c>
      <c r="E15" s="76" t="s">
        <v>58</v>
      </c>
      <c r="F15" s="69">
        <v>61000</v>
      </c>
      <c r="G15" s="70" t="s">
        <v>21</v>
      </c>
    </row>
    <row r="16" spans="2:7" ht="28.5" customHeight="1">
      <c r="B16" s="72">
        <v>43907</v>
      </c>
      <c r="C16" s="75" t="s">
        <v>65</v>
      </c>
      <c r="D16" s="73"/>
      <c r="E16" s="100" t="s">
        <v>107</v>
      </c>
      <c r="F16" s="73">
        <v>50000</v>
      </c>
      <c r="G16" s="74" t="s">
        <v>66</v>
      </c>
    </row>
    <row r="17" spans="2:7" ht="28.5" customHeight="1">
      <c r="B17" s="67">
        <v>43924</v>
      </c>
      <c r="C17" s="68" t="s">
        <v>72</v>
      </c>
      <c r="D17" s="76"/>
      <c r="E17" s="99" t="s">
        <v>108</v>
      </c>
      <c r="F17" s="76">
        <v>50000</v>
      </c>
      <c r="G17" s="70" t="s">
        <v>66</v>
      </c>
    </row>
    <row r="18" spans="2:7" ht="28.5" customHeight="1">
      <c r="B18" s="67">
        <v>43934</v>
      </c>
      <c r="C18" s="68" t="s">
        <v>67</v>
      </c>
      <c r="D18" s="78" t="s">
        <v>69</v>
      </c>
      <c r="E18" s="79" t="s">
        <v>73</v>
      </c>
      <c r="F18" s="76">
        <v>100800</v>
      </c>
      <c r="G18" s="70" t="s">
        <v>21</v>
      </c>
    </row>
    <row r="19" spans="2:7" ht="28.5" customHeight="1">
      <c r="B19" s="67">
        <v>43934</v>
      </c>
      <c r="C19" s="68" t="s">
        <v>68</v>
      </c>
      <c r="D19" s="78" t="s">
        <v>70</v>
      </c>
      <c r="E19" s="76" t="s">
        <v>71</v>
      </c>
      <c r="F19" s="76">
        <v>199040</v>
      </c>
      <c r="G19" s="70" t="s">
        <v>21</v>
      </c>
    </row>
    <row r="20" spans="2:7" ht="28.5" customHeight="1">
      <c r="B20" s="67">
        <v>43963</v>
      </c>
      <c r="C20" s="88" t="s">
        <v>79</v>
      </c>
      <c r="D20" s="76"/>
      <c r="E20" s="98" t="s">
        <v>109</v>
      </c>
      <c r="F20" s="76">
        <v>50000</v>
      </c>
      <c r="G20" s="70" t="s">
        <v>66</v>
      </c>
    </row>
    <row r="21" spans="2:7" ht="28.5" customHeight="1">
      <c r="B21" s="67">
        <v>43971</v>
      </c>
      <c r="C21" s="88" t="s">
        <v>74</v>
      </c>
      <c r="D21" s="76"/>
      <c r="E21" s="98" t="s">
        <v>110</v>
      </c>
      <c r="F21" s="76">
        <v>50000</v>
      </c>
      <c r="G21" s="70" t="s">
        <v>66</v>
      </c>
    </row>
    <row r="22" spans="2:7" ht="28.5" customHeight="1">
      <c r="B22" s="67">
        <v>43977</v>
      </c>
      <c r="C22" s="88" t="s">
        <v>75</v>
      </c>
      <c r="D22" s="76" t="s">
        <v>78</v>
      </c>
      <c r="E22" s="78" t="s">
        <v>80</v>
      </c>
      <c r="F22" s="76">
        <v>77190</v>
      </c>
      <c r="G22" s="70" t="s">
        <v>21</v>
      </c>
    </row>
    <row r="23" spans="2:7" ht="28.5" customHeight="1">
      <c r="B23" s="67">
        <v>43978</v>
      </c>
      <c r="C23" s="88" t="s">
        <v>74</v>
      </c>
      <c r="D23" s="76"/>
      <c r="E23" s="98" t="s">
        <v>111</v>
      </c>
      <c r="F23" s="76">
        <v>50000</v>
      </c>
      <c r="G23" s="70" t="s">
        <v>66</v>
      </c>
    </row>
    <row r="24" spans="2:7" ht="28.5" customHeight="1">
      <c r="B24" s="67">
        <v>43984</v>
      </c>
      <c r="C24" s="68" t="s">
        <v>74</v>
      </c>
      <c r="D24" s="93"/>
      <c r="E24" s="98" t="s">
        <v>112</v>
      </c>
      <c r="F24" s="76">
        <v>50000</v>
      </c>
      <c r="G24" s="70" t="s">
        <v>66</v>
      </c>
    </row>
    <row r="25" spans="2:7" ht="28.5" customHeight="1">
      <c r="B25" s="67">
        <v>43998</v>
      </c>
      <c r="C25" s="68" t="s">
        <v>74</v>
      </c>
      <c r="D25" s="93"/>
      <c r="E25" s="98" t="s">
        <v>113</v>
      </c>
      <c r="F25" s="76">
        <v>50000</v>
      </c>
      <c r="G25" s="70" t="s">
        <v>66</v>
      </c>
    </row>
    <row r="26" spans="2:7" ht="28.5" customHeight="1">
      <c r="B26" s="67">
        <v>44005</v>
      </c>
      <c r="C26" s="68" t="s">
        <v>90</v>
      </c>
      <c r="D26" s="78" t="s">
        <v>88</v>
      </c>
      <c r="E26" s="94" t="s">
        <v>93</v>
      </c>
      <c r="F26" s="76">
        <v>71300</v>
      </c>
      <c r="G26" s="70" t="s">
        <v>21</v>
      </c>
    </row>
    <row r="27" spans="2:7" ht="28.5" customHeight="1">
      <c r="B27" s="67">
        <v>44007</v>
      </c>
      <c r="C27" s="68" t="s">
        <v>74</v>
      </c>
      <c r="D27" s="93"/>
      <c r="E27" s="98" t="s">
        <v>113</v>
      </c>
      <c r="F27" s="76">
        <v>50000</v>
      </c>
      <c r="G27" s="70" t="s">
        <v>66</v>
      </c>
    </row>
    <row r="28" spans="2:7" ht="28.5" customHeight="1">
      <c r="B28" s="67">
        <v>44012</v>
      </c>
      <c r="C28" s="68" t="s">
        <v>14</v>
      </c>
      <c r="D28" s="78" t="s">
        <v>89</v>
      </c>
      <c r="E28" s="78" t="s">
        <v>91</v>
      </c>
      <c r="F28" s="76">
        <v>112000</v>
      </c>
      <c r="G28" s="70" t="s">
        <v>92</v>
      </c>
    </row>
    <row r="29" spans="2:7" ht="28.5" customHeight="1">
      <c r="B29" s="63">
        <v>44021</v>
      </c>
      <c r="C29" s="89" t="s">
        <v>99</v>
      </c>
      <c r="D29" s="77" t="s">
        <v>97</v>
      </c>
      <c r="E29" s="91" t="s">
        <v>101</v>
      </c>
      <c r="F29" s="77">
        <v>129000</v>
      </c>
      <c r="G29" s="64" t="s">
        <v>21</v>
      </c>
    </row>
    <row r="30" spans="2:7" ht="28.5" customHeight="1">
      <c r="B30" s="63">
        <v>44031</v>
      </c>
      <c r="C30" s="89" t="s">
        <v>100</v>
      </c>
      <c r="D30" s="77" t="s">
        <v>97</v>
      </c>
      <c r="E30" s="91" t="s">
        <v>101</v>
      </c>
      <c r="F30" s="77">
        <v>129000</v>
      </c>
      <c r="G30" s="64" t="s">
        <v>21</v>
      </c>
    </row>
  </sheetData>
  <sheetProtection/>
  <autoFilter ref="B4:G4"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5"/>
  <sheetViews>
    <sheetView view="pageBreakPreview" zoomScale="85" zoomScaleSheetLayoutView="85" zoomScalePageLayoutView="0" workbookViewId="0" topLeftCell="A1">
      <selection activeCell="E15" sqref="E15"/>
    </sheetView>
  </sheetViews>
  <sheetFormatPr defaultColWidth="8.88671875" defaultRowHeight="13.5"/>
  <cols>
    <col min="1" max="1" width="2.77734375" style="11" customWidth="1"/>
    <col min="2" max="2" width="11.4453125" style="7" bestFit="1" customWidth="1"/>
    <col min="3" max="3" width="56.10546875" style="6" bestFit="1" customWidth="1"/>
    <col min="4" max="4" width="16.10546875" style="8" bestFit="1" customWidth="1"/>
    <col min="5" max="5" width="51.21484375" style="9" bestFit="1" customWidth="1"/>
    <col min="6" max="6" width="13.3359375" style="10" bestFit="1" customWidth="1"/>
    <col min="7" max="7" width="9.10546875" style="5" bestFit="1" customWidth="1"/>
    <col min="8" max="16384" width="8.88671875" style="5" customWidth="1"/>
  </cols>
  <sheetData>
    <row r="2" spans="1:6" s="16" customFormat="1" ht="33" customHeight="1">
      <c r="A2" s="15"/>
      <c r="B2" s="97" t="s">
        <v>41</v>
      </c>
      <c r="C2" s="97"/>
      <c r="D2" s="97"/>
      <c r="E2" s="97"/>
      <c r="F2" s="97"/>
    </row>
    <row r="3" spans="1:6" ht="13.5">
      <c r="A3" s="12"/>
      <c r="B3" s="4"/>
      <c r="C3" s="3"/>
      <c r="E3" s="1"/>
      <c r="F3" s="1"/>
    </row>
    <row r="4" spans="1:7" s="2" customFormat="1" ht="27" customHeight="1">
      <c r="A4" s="13"/>
      <c r="B4" s="20" t="s">
        <v>0</v>
      </c>
      <c r="C4" s="21" t="s">
        <v>1</v>
      </c>
      <c r="D4" s="22" t="s">
        <v>2</v>
      </c>
      <c r="E4" s="23" t="s">
        <v>25</v>
      </c>
      <c r="F4" s="24" t="s">
        <v>3</v>
      </c>
      <c r="G4" s="24" t="s">
        <v>37</v>
      </c>
    </row>
    <row r="5" spans="1:7" ht="29.25" customHeight="1">
      <c r="A5" s="14"/>
      <c r="B5" s="29" t="s">
        <v>4</v>
      </c>
      <c r="C5" s="30"/>
      <c r="D5" s="31"/>
      <c r="E5" s="32"/>
      <c r="F5" s="33">
        <f>SUM(F6:F35)</f>
        <v>1648000</v>
      </c>
      <c r="G5" s="59"/>
    </row>
    <row r="6" spans="2:7" s="25" customFormat="1" ht="28.5" customHeight="1">
      <c r="B6" s="43">
        <v>43833</v>
      </c>
      <c r="C6" s="80" t="s">
        <v>87</v>
      </c>
      <c r="D6" s="50" t="s">
        <v>22</v>
      </c>
      <c r="E6" s="83" t="s">
        <v>34</v>
      </c>
      <c r="F6" s="48">
        <v>50000</v>
      </c>
      <c r="G6" s="57" t="s">
        <v>21</v>
      </c>
    </row>
    <row r="7" spans="1:7" ht="28.5" customHeight="1">
      <c r="A7" s="5"/>
      <c r="B7" s="43">
        <v>43846</v>
      </c>
      <c r="C7" s="81" t="s">
        <v>86</v>
      </c>
      <c r="D7" s="50" t="s">
        <v>23</v>
      </c>
      <c r="E7" s="84" t="s">
        <v>35</v>
      </c>
      <c r="F7" s="49">
        <v>156000</v>
      </c>
      <c r="G7" s="57" t="s">
        <v>21</v>
      </c>
    </row>
    <row r="8" spans="1:7" ht="28.5" customHeight="1">
      <c r="A8" s="5"/>
      <c r="B8" s="51">
        <v>43847</v>
      </c>
      <c r="C8" s="80" t="s">
        <v>87</v>
      </c>
      <c r="D8" s="52" t="s">
        <v>22</v>
      </c>
      <c r="E8" s="84" t="s">
        <v>33</v>
      </c>
      <c r="F8" s="53">
        <v>50000</v>
      </c>
      <c r="G8" s="57" t="s">
        <v>38</v>
      </c>
    </row>
    <row r="9" spans="1:7" ht="28.5" customHeight="1">
      <c r="A9" s="5"/>
      <c r="B9" s="51">
        <v>43861</v>
      </c>
      <c r="C9" s="80" t="s">
        <v>85</v>
      </c>
      <c r="D9" s="52" t="s">
        <v>24</v>
      </c>
      <c r="E9" s="85" t="s">
        <v>36</v>
      </c>
      <c r="F9" s="53">
        <v>118000</v>
      </c>
      <c r="G9" s="56" t="s">
        <v>21</v>
      </c>
    </row>
    <row r="10" spans="2:7" ht="28.5" customHeight="1">
      <c r="B10" s="51">
        <v>43873</v>
      </c>
      <c r="C10" s="82" t="s">
        <v>60</v>
      </c>
      <c r="D10" s="71" t="s">
        <v>62</v>
      </c>
      <c r="E10" s="71" t="s">
        <v>61</v>
      </c>
      <c r="F10" s="71">
        <v>550000</v>
      </c>
      <c r="G10" s="56" t="s">
        <v>21</v>
      </c>
    </row>
    <row r="11" spans="2:7" ht="28.5" customHeight="1">
      <c r="B11" s="51">
        <v>43969</v>
      </c>
      <c r="C11" s="82" t="s">
        <v>83</v>
      </c>
      <c r="D11" s="71" t="s">
        <v>76</v>
      </c>
      <c r="E11" s="87" t="s">
        <v>82</v>
      </c>
      <c r="F11" s="71">
        <v>150000</v>
      </c>
      <c r="G11" s="56" t="s">
        <v>21</v>
      </c>
    </row>
    <row r="12" spans="2:7" ht="28.5" customHeight="1">
      <c r="B12" s="51">
        <v>43978</v>
      </c>
      <c r="C12" s="82" t="s">
        <v>84</v>
      </c>
      <c r="D12" s="71" t="s">
        <v>77</v>
      </c>
      <c r="E12" s="87" t="s">
        <v>81</v>
      </c>
      <c r="F12" s="71">
        <v>238000</v>
      </c>
      <c r="G12" s="56" t="s">
        <v>21</v>
      </c>
    </row>
    <row r="13" spans="2:7" ht="28.5" customHeight="1">
      <c r="B13" s="63">
        <v>44018</v>
      </c>
      <c r="C13" s="90" t="s">
        <v>104</v>
      </c>
      <c r="D13" s="77" t="s">
        <v>96</v>
      </c>
      <c r="E13" s="91" t="s">
        <v>105</v>
      </c>
      <c r="F13" s="77">
        <v>133000</v>
      </c>
      <c r="G13" s="92" t="s">
        <v>21</v>
      </c>
    </row>
    <row r="14" spans="2:7" ht="28.5" customHeight="1">
      <c r="B14" s="63">
        <v>44025</v>
      </c>
      <c r="C14" s="89" t="s">
        <v>94</v>
      </c>
      <c r="D14" s="77" t="s">
        <v>97</v>
      </c>
      <c r="E14" s="91" t="s">
        <v>103</v>
      </c>
      <c r="F14" s="77">
        <v>108000</v>
      </c>
      <c r="G14" s="92" t="s">
        <v>21</v>
      </c>
    </row>
    <row r="15" spans="2:7" ht="28.5" customHeight="1">
      <c r="B15" s="63">
        <v>44033</v>
      </c>
      <c r="C15" s="89" t="s">
        <v>95</v>
      </c>
      <c r="D15" s="77" t="s">
        <v>98</v>
      </c>
      <c r="E15" s="91" t="s">
        <v>102</v>
      </c>
      <c r="F15" s="77">
        <v>95000</v>
      </c>
      <c r="G15" s="92" t="s">
        <v>21</v>
      </c>
    </row>
  </sheetData>
  <sheetProtection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view="pageBreakPreview" zoomScale="85" zoomScaleSheetLayoutView="85" zoomScalePageLayoutView="0" workbookViewId="0" topLeftCell="A1">
      <selection activeCell="B2" sqref="B2:F2"/>
    </sheetView>
  </sheetViews>
  <sheetFormatPr defaultColWidth="8.88671875" defaultRowHeight="13.5"/>
  <cols>
    <col min="1" max="1" width="3.4453125" style="0" customWidth="1"/>
    <col min="2" max="2" width="12.6640625" style="0" bestFit="1" customWidth="1"/>
    <col min="3" max="3" width="44.5546875" style="0" bestFit="1" customWidth="1"/>
    <col min="4" max="4" width="15.99609375" style="0" bestFit="1" customWidth="1"/>
    <col min="5" max="5" width="18.6640625" style="0" customWidth="1"/>
    <col min="6" max="6" width="13.3359375" style="0" bestFit="1" customWidth="1"/>
  </cols>
  <sheetData>
    <row r="1" spans="1:6" s="5" customFormat="1" ht="13.5">
      <c r="A1" s="11"/>
      <c r="B1" s="7"/>
      <c r="C1" s="6"/>
      <c r="D1" s="8"/>
      <c r="E1" s="9"/>
      <c r="F1" s="10"/>
    </row>
    <row r="2" spans="1:6" s="16" customFormat="1" ht="27">
      <c r="A2" s="15"/>
      <c r="B2" s="97" t="s">
        <v>42</v>
      </c>
      <c r="C2" s="97"/>
      <c r="D2" s="97"/>
      <c r="E2" s="97"/>
      <c r="F2" s="97"/>
    </row>
    <row r="3" spans="1:6" ht="13.5">
      <c r="A3" s="12"/>
      <c r="B3" s="4"/>
      <c r="C3" s="3"/>
      <c r="E3" s="1"/>
      <c r="F3" s="1"/>
    </row>
    <row r="4" spans="2:6" s="18" customFormat="1" ht="22.5" customHeight="1">
      <c r="B4" s="17"/>
      <c r="C4" s="27"/>
      <c r="E4" s="19"/>
      <c r="F4" s="19"/>
    </row>
    <row r="5" spans="1:7" s="2" customFormat="1" ht="27" customHeight="1">
      <c r="A5" s="13"/>
      <c r="B5" s="20" t="s">
        <v>0</v>
      </c>
      <c r="C5" s="21" t="s">
        <v>1</v>
      </c>
      <c r="D5" s="22" t="s">
        <v>2</v>
      </c>
      <c r="E5" s="23" t="s">
        <v>25</v>
      </c>
      <c r="F5" s="24" t="s">
        <v>3</v>
      </c>
      <c r="G5" s="24" t="s">
        <v>37</v>
      </c>
    </row>
    <row r="6" spans="1:8" s="5" customFormat="1" ht="29.25" customHeight="1">
      <c r="A6" s="14"/>
      <c r="B6" s="29" t="s">
        <v>4</v>
      </c>
      <c r="C6" s="30"/>
      <c r="D6" s="31"/>
      <c r="E6" s="32"/>
      <c r="F6" s="33">
        <f>SUM(F7:F19)</f>
        <v>323620</v>
      </c>
      <c r="G6" s="59"/>
      <c r="H6" s="60"/>
    </row>
    <row r="7" spans="1:7" ht="28.5" customHeight="1">
      <c r="A7" s="28"/>
      <c r="B7" s="65">
        <v>43889</v>
      </c>
      <c r="C7" s="49" t="s">
        <v>43</v>
      </c>
      <c r="D7" s="57" t="s">
        <v>44</v>
      </c>
      <c r="E7" s="53" t="s">
        <v>64</v>
      </c>
      <c r="F7" s="49">
        <v>323620</v>
      </c>
      <c r="G7" s="56" t="s">
        <v>21</v>
      </c>
    </row>
    <row r="8" spans="2:7" ht="13.5">
      <c r="B8" s="66"/>
      <c r="C8" s="66"/>
      <c r="D8" s="66"/>
      <c r="E8" s="66"/>
      <c r="F8" s="66"/>
      <c r="G8" s="66"/>
    </row>
    <row r="9" spans="2:7" ht="13.5">
      <c r="B9" s="66"/>
      <c r="C9" s="66"/>
      <c r="D9" s="66"/>
      <c r="E9" s="66"/>
      <c r="F9" s="66"/>
      <c r="G9" s="66"/>
    </row>
    <row r="10" spans="2:7" ht="13.5">
      <c r="B10" s="66"/>
      <c r="C10" s="66"/>
      <c r="D10" s="66"/>
      <c r="E10" s="66"/>
      <c r="F10" s="66"/>
      <c r="G10" s="66"/>
    </row>
    <row r="11" spans="2:7" ht="13.5">
      <c r="B11" s="66"/>
      <c r="C11" s="66"/>
      <c r="D11" s="66"/>
      <c r="E11" s="66"/>
      <c r="F11" s="66"/>
      <c r="G11" s="66"/>
    </row>
    <row r="12" spans="2:7" ht="13.5">
      <c r="B12" s="66"/>
      <c r="C12" s="66"/>
      <c r="D12" s="66"/>
      <c r="E12" s="66"/>
      <c r="F12" s="66"/>
      <c r="G12" s="66"/>
    </row>
  </sheetData>
  <sheetProtection/>
  <autoFilter ref="B5:F6"/>
  <mergeCells count="1">
    <mergeCell ref="B2:F2"/>
  </mergeCells>
  <printOptions/>
  <pageMargins left="0.7" right="0.7" top="0.75" bottom="0.75" header="0.3" footer="0.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회계</cp:lastModifiedBy>
  <cp:lastPrinted>2017-11-21T00:11:20Z</cp:lastPrinted>
  <dcterms:created xsi:type="dcterms:W3CDTF">2008-10-24T01:20:35Z</dcterms:created>
  <dcterms:modified xsi:type="dcterms:W3CDTF">2020-08-03T03:43:00Z</dcterms:modified>
  <cp:category/>
  <cp:version/>
  <cp:contentType/>
  <cp:contentStatus/>
</cp:coreProperties>
</file>