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1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'기관운영업무추진비'!$B$4:$G$4</definedName>
    <definedName name="_xlnm._FilterDatabase" localSheetId="3" hidden="1">'정원가산업무추진비'!$B$5:$F$6</definedName>
    <definedName name="_xlnm.Print_Area" localSheetId="0">'2021 업무추진비 사용내역'!$A$1:$E$7</definedName>
    <definedName name="_xlnm.Print_Area" localSheetId="1">'기관운영업무추진비'!$A$1:$G$33</definedName>
    <definedName name="_xlnm.Print_Area" localSheetId="2">'시책추진업무추진비'!$A$1:$G$15</definedName>
    <definedName name="_xlnm.Print_Area" localSheetId="3">'정원가산업무추진비'!$A$1:$G$7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<sst xmlns="http://schemas.openxmlformats.org/spreadsheetml/2006/main" count="176" uniqueCount="108">
  <si>
    <t>사용일자</t>
  </si>
  <si>
    <t>집행목적</t>
  </si>
  <si>
    <t>장소</t>
  </si>
  <si>
    <t>지출금액(원)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</si>
  <si>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</si>
  <si>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</si>
  <si>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</si>
  <si>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</si>
  <si>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</si>
  <si>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</si>
  <si>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</si>
  <si>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</si>
  <si>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</si>
  <si>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</si>
  <si>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사용처</t>
  </si>
  <si>
    <t>지출방법</t>
  </si>
  <si>
    <t>카드</t>
  </si>
  <si>
    <t>대상</t>
  </si>
  <si>
    <t>지출방법</t>
  </si>
  <si>
    <t>2021년 의정부소방서 업무추진비 집행내역</t>
  </si>
  <si>
    <t>관내 유관기관장 취임 축하 소요비용 지급</t>
  </si>
  <si>
    <t>향기담기화원</t>
  </si>
  <si>
    <t>2021년 기관운영 업무추진비 사용내역</t>
  </si>
  <si>
    <t>경기북부경찰청장</t>
  </si>
  <si>
    <t>2021년 정원가산 업무추진비 사용내역</t>
  </si>
  <si>
    <t>2021년 시책추진 업무추진비 사용내역</t>
  </si>
  <si>
    <t>경기도의회 도의원 소방정책 간담회</t>
  </si>
  <si>
    <t>커피클래스</t>
  </si>
  <si>
    <t>9명(북부본부장, 서장, 도의원, 수행원 및 기타 6)</t>
  </si>
  <si>
    <t>현금</t>
  </si>
  <si>
    <t>소속직원 경조사비 지급</t>
  </si>
  <si>
    <t>나OO</t>
  </si>
  <si>
    <t>신OO</t>
  </si>
  <si>
    <t>김OO</t>
  </si>
  <si>
    <t>2021년 설날 맞이 관내 의정활동 감사인사 소요비용</t>
  </si>
  <si>
    <t>경기도의회 안행위 의원 소방정책 간담회 소요비용</t>
  </si>
  <si>
    <t>설 명절 특별경계근무기간 의용소방대 순찰활동 격려에 따른 소요비용</t>
  </si>
  <si>
    <t>6명(국회의원 2명, 도의원 4명)</t>
  </si>
  <si>
    <t>5명(서장, 소방행정과장, 도의원, 수행원 2)</t>
  </si>
  <si>
    <t>아사랑</t>
  </si>
  <si>
    <t>할리스커피 의부로데오점</t>
  </si>
  <si>
    <t>의용소방대 순찰활동 대상자 4명</t>
  </si>
  <si>
    <t>홈플러스 의정부점 외 1개소</t>
  </si>
  <si>
    <t>경기도의회 도의원 간담회 소요비용 지급</t>
  </si>
  <si>
    <t>어도일식횟집</t>
  </si>
  <si>
    <t>코로나19 관련 직원 사기진작을 위한 격려 소요비용</t>
  </si>
  <si>
    <t>코코호도 금오점 외 1</t>
  </si>
  <si>
    <t>최00</t>
  </si>
  <si>
    <t>임00</t>
  </si>
  <si>
    <t>정00</t>
  </si>
  <si>
    <t>김00</t>
  </si>
  <si>
    <t>전00</t>
  </si>
  <si>
    <t>전 직원</t>
  </si>
  <si>
    <t>12명(서장, 도의원, 수행원 등)</t>
  </si>
  <si>
    <t>청사활용 훈련에 따른 소속직원 격려 소요비용 지급</t>
  </si>
  <si>
    <t>경조사비 지급</t>
  </si>
  <si>
    <t>코로나19 상황대책반 격려 간담회 소요비용 지급</t>
  </si>
  <si>
    <t>홈플러스의정부점</t>
  </si>
  <si>
    <t>의정부싸리집</t>
  </si>
  <si>
    <t>향기담기화원 외 1</t>
  </si>
  <si>
    <t>기관운영업무추진비(축하 화분) 구매대금 지급</t>
  </si>
  <si>
    <t>이00</t>
  </si>
  <si>
    <t>오00</t>
  </si>
  <si>
    <t>코코호도금오점 외 1</t>
  </si>
  <si>
    <t>의정부소방서 컨설팅 종합감사 수감에 따른 직원 격려</t>
  </si>
  <si>
    <t>의정부소방서 소속 지원</t>
  </si>
  <si>
    <t>일월담</t>
  </si>
  <si>
    <t>온돌방한정식</t>
  </si>
  <si>
    <t>국회의원 간담회 소요비용 지급</t>
  </si>
  <si>
    <t>도의원 간담회 소요비용 지급</t>
  </si>
  <si>
    <t>구구족 금오점</t>
  </si>
  <si>
    <t>맡터부대찌개</t>
  </si>
  <si>
    <t>금성루</t>
  </si>
  <si>
    <t>6명(북부소방재난본부장, 서장, 오영환 국회의원, 수행원 등)</t>
  </si>
  <si>
    <t>6명(김원기 의원, 소방서장, 의용소방대장 2명, 수행원 2명)</t>
  </si>
  <si>
    <t>소속직원 격려 물품 구매</t>
  </si>
  <si>
    <t>상반기 업무추진 보고회 및 현안업무 추진 직원 격려 간담회</t>
  </si>
  <si>
    <t>현안업무 추진 직원 격려</t>
  </si>
  <si>
    <t>2021년 경기북부 소방기술경연대회 참가자 사기진작</t>
  </si>
  <si>
    <t>소방기술경연대회 참가자 6명</t>
  </si>
  <si>
    <t>서장 등 3명</t>
  </si>
  <si>
    <t>서장 등 4명</t>
  </si>
  <si>
    <t>서장 등 6명</t>
  </si>
  <si>
    <t>무더위 여름철 소속직원 격려</t>
  </si>
  <si>
    <t>재래시장</t>
  </si>
  <si>
    <t>코로나19 대응 소방대원 지원 소요비용</t>
  </si>
  <si>
    <t>(주)창조마트</t>
  </si>
  <si>
    <t>소속직원 전출자 격려 소요비용 지급</t>
  </si>
  <si>
    <t>전주식당</t>
  </si>
  <si>
    <t>서장 등 5명</t>
  </si>
  <si>
    <t>의정부소방서 방문 내방객</t>
  </si>
  <si>
    <t>예방접종센터 소방력 지원 직원 3명</t>
  </si>
  <si>
    <t>코로나19 대응(확진자, 의심자 이송 등) 소방대원</t>
  </si>
  <si>
    <t>백신 예방접종센터 소방력 지원 직원 사기진작</t>
  </si>
  <si>
    <t>내방객 제공 다과류 구입</t>
  </si>
  <si>
    <t>스타벅스</t>
  </si>
  <si>
    <t>2021년 경기북부 소방기술경연대회 수상자 격려</t>
  </si>
  <si>
    <t>소속 직원 격려 소요비용</t>
  </si>
  <si>
    <t>파리바게뜨 금오블루</t>
  </si>
  <si>
    <t>씨유(CU)편의점</t>
  </si>
  <si>
    <t>소담센터 간담회 소요비용</t>
  </si>
  <si>
    <t>신속한 재난대응체계 구축 협의 소요비용</t>
  </si>
  <si>
    <t>북부소방재난본부 소담센터 소속직원</t>
  </si>
  <si>
    <t>홈플러스의정부점 외 1개소</t>
  </si>
  <si>
    <t>포천소방서 소속직원</t>
  </si>
  <si>
    <t>소방기술경연대회 화재진압(팀) 분야 참가자</t>
  </si>
  <si>
    <t>호원센터 소속직원</t>
  </si>
  <si>
    <t>8월 집행액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</si>
</sst>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11"/>
      <color indexed="8"/>
      <name val="굴림체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sz val="11"/>
      <color rgb="FF000000"/>
      <name val="굴림체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41" fontId="7" fillId="0" borderId="10" xfId="203" applyFont="1" applyBorder="1" applyAlignment="1">
      <alignment horizontal="center" vertical="center"/>
    </xf>
    <xf numFmtId="183" fontId="7" fillId="0" borderId="10" xfId="203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 shrinkToFit="1"/>
    </xf>
    <xf numFmtId="41" fontId="10" fillId="0" borderId="10" xfId="203" applyFont="1" applyBorder="1" applyAlignment="1">
      <alignment vertical="center" wrapText="1"/>
    </xf>
    <xf numFmtId="183" fontId="10" fillId="0" borderId="10" xfId="203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185" fontId="55" fillId="0" borderId="12" xfId="270" applyNumberFormat="1" applyFont="1" applyFill="1" applyBorder="1" applyAlignment="1">
      <alignment horizontal="right" vertical="center"/>
      <protection/>
    </xf>
    <xf numFmtId="185" fontId="56" fillId="0" borderId="13" xfId="0" applyNumberFormat="1" applyFont="1" applyBorder="1" applyAlignment="1">
      <alignment horizontal="center" vertical="center"/>
    </xf>
    <xf numFmtId="185" fontId="54" fillId="0" borderId="10" xfId="0" applyNumberFormat="1" applyFont="1" applyBorder="1" applyAlignment="1">
      <alignment horizontal="right" vertical="center"/>
    </xf>
    <xf numFmtId="0" fontId="54" fillId="0" borderId="14" xfId="0" applyFont="1" applyBorder="1" applyAlignment="1">
      <alignment horizontal="center" vertical="center" wrapText="1"/>
    </xf>
    <xf numFmtId="0" fontId="54" fillId="40" borderId="15" xfId="0" applyFont="1" applyFill="1" applyBorder="1" applyAlignment="1">
      <alignment horizontal="center" vertical="center" wrapText="1"/>
    </xf>
    <xf numFmtId="0" fontId="54" fillId="40" borderId="16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4" fontId="8" fillId="0" borderId="10" xfId="268" applyNumberFormat="1" applyFont="1" applyFill="1" applyBorder="1" applyAlignment="1">
      <alignment horizontal="center" vertical="center"/>
      <protection/>
    </xf>
    <xf numFmtId="185" fontId="54" fillId="0" borderId="18" xfId="0" applyNumberFormat="1" applyFont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185" fontId="54" fillId="0" borderId="20" xfId="0" applyNumberFormat="1" applyFont="1" applyFill="1" applyBorder="1" applyAlignment="1">
      <alignment horizontal="right" vertical="center"/>
    </xf>
    <xf numFmtId="185" fontId="54" fillId="0" borderId="10" xfId="0" applyNumberFormat="1" applyFont="1" applyBorder="1" applyAlignment="1">
      <alignment horizontal="center" vertical="center"/>
    </xf>
    <xf numFmtId="41" fontId="8" fillId="0" borderId="10" xfId="203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shrinkToFit="1"/>
    </xf>
    <xf numFmtId="42" fontId="8" fillId="0" borderId="10" xfId="0" applyNumberFormat="1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41" fontId="8" fillId="0" borderId="10" xfId="203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41" fontId="8" fillId="0" borderId="10" xfId="203" applyFont="1" applyFill="1" applyBorder="1" applyAlignment="1">
      <alignment horizontal="center" vertical="center"/>
    </xf>
    <xf numFmtId="41" fontId="8" fillId="0" borderId="10" xfId="203" applyFont="1" applyFill="1" applyBorder="1" applyAlignment="1">
      <alignment horizontal="left" vertical="center" wrapText="1"/>
    </xf>
    <xf numFmtId="41" fontId="8" fillId="0" borderId="10" xfId="203" applyFont="1" applyBorder="1" applyAlignment="1">
      <alignment horizontal="center" vertical="center"/>
    </xf>
    <xf numFmtId="41" fontId="8" fillId="0" borderId="10" xfId="203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1" fontId="8" fillId="0" borderId="10" xfId="203" applyFont="1" applyBorder="1" applyAlignment="1">
      <alignment vertical="center"/>
    </xf>
    <xf numFmtId="183" fontId="8" fillId="0" borderId="10" xfId="203" applyNumberFormat="1" applyFont="1" applyBorder="1" applyAlignment="1">
      <alignment horizontal="center" vertical="center"/>
    </xf>
    <xf numFmtId="41" fontId="8" fillId="0" borderId="10" xfId="203" applyFont="1" applyBorder="1" applyAlignment="1">
      <alignment vertical="center" shrinkToFit="1"/>
    </xf>
    <xf numFmtId="41" fontId="57" fillId="0" borderId="10" xfId="203" applyFont="1" applyBorder="1" applyAlignment="1">
      <alignment horizontal="left" vertical="center"/>
    </xf>
    <xf numFmtId="0" fontId="8" fillId="40" borderId="10" xfId="0" applyFont="1" applyFill="1" applyBorder="1" applyAlignment="1">
      <alignment horizontal="center" vertical="center"/>
    </xf>
    <xf numFmtId="14" fontId="8" fillId="4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41" fontId="8" fillId="0" borderId="10" xfId="203" applyFont="1" applyFill="1" applyBorder="1" applyAlignment="1">
      <alignment vertical="center" shrinkToFit="1"/>
    </xf>
    <xf numFmtId="41" fontId="8" fillId="0" borderId="10" xfId="203" applyFont="1" applyFill="1" applyBorder="1" applyAlignment="1">
      <alignment vertical="center"/>
    </xf>
    <xf numFmtId="183" fontId="8" fillId="0" borderId="10" xfId="203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vertical="center" shrinkToFit="1"/>
    </xf>
    <xf numFmtId="41" fontId="0" fillId="0" borderId="10" xfId="203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14" fontId="0" fillId="40" borderId="1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41" fontId="8" fillId="40" borderId="10" xfId="203" applyFont="1" applyFill="1" applyBorder="1" applyAlignment="1">
      <alignment horizontal="left" vertical="center"/>
    </xf>
    <xf numFmtId="41" fontId="8" fillId="40" borderId="10" xfId="203" applyFont="1" applyFill="1" applyBorder="1" applyAlignment="1">
      <alignment horizontal="center" vertical="center"/>
    </xf>
    <xf numFmtId="41" fontId="0" fillId="40" borderId="10" xfId="203" applyFont="1" applyFill="1" applyBorder="1" applyAlignment="1">
      <alignment vertical="center" shrinkToFit="1"/>
    </xf>
    <xf numFmtId="41" fontId="0" fillId="40" borderId="10" xfId="203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horizontal="left" vertical="center"/>
    </xf>
    <xf numFmtId="41" fontId="0" fillId="0" borderId="10" xfId="203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9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1" fontId="0" fillId="0" borderId="10" xfId="203" applyFont="1" applyFill="1" applyBorder="1" applyAlignment="1">
      <alignment vertical="center" shrinkToFit="1"/>
    </xf>
    <xf numFmtId="183" fontId="0" fillId="40" borderId="10" xfId="203" applyNumberFormat="1" applyFont="1" applyFill="1" applyBorder="1" applyAlignment="1">
      <alignment horizontal="center" vertical="center"/>
    </xf>
    <xf numFmtId="41" fontId="0" fillId="40" borderId="10" xfId="203" applyFont="1" applyFill="1" applyBorder="1" applyAlignment="1">
      <alignment vertical="center" wrapText="1" shrinkToFit="1"/>
    </xf>
    <xf numFmtId="41" fontId="0" fillId="40" borderId="10" xfId="203" applyFont="1" applyFill="1" applyBorder="1" applyAlignment="1">
      <alignment horizontal="center" vertical="center"/>
    </xf>
    <xf numFmtId="41" fontId="0" fillId="40" borderId="10" xfId="203" applyFont="1" applyFill="1" applyBorder="1" applyAlignment="1">
      <alignment horizontal="left" vertical="center"/>
    </xf>
    <xf numFmtId="41" fontId="8" fillId="0" borderId="10" xfId="203" applyFont="1" applyFill="1" applyBorder="1" applyAlignment="1">
      <alignment vertical="center" wrapText="1" shrinkToFit="1"/>
    </xf>
    <xf numFmtId="14" fontId="0" fillId="40" borderId="10" xfId="0" applyNumberFormat="1" applyFont="1" applyFill="1" applyBorder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6"/>
      <c r="B1" s="26"/>
      <c r="C1" s="26"/>
      <c r="D1" s="97"/>
      <c r="E1" s="97"/>
    </row>
    <row r="2" spans="1:5" ht="54.75" customHeight="1" thickBot="1">
      <c r="A2" s="96" t="s">
        <v>19</v>
      </c>
      <c r="B2" s="96"/>
      <c r="C2" s="96"/>
      <c r="D2" s="96"/>
      <c r="E2" s="42" t="s">
        <v>9</v>
      </c>
    </row>
    <row r="3" spans="1:5" ht="45" customHeight="1" thickBot="1">
      <c r="A3" s="39" t="s">
        <v>12</v>
      </c>
      <c r="B3" s="40" t="s">
        <v>5</v>
      </c>
      <c r="C3" s="40" t="s">
        <v>6</v>
      </c>
      <c r="D3" s="40" t="s">
        <v>7</v>
      </c>
      <c r="E3" s="41" t="s">
        <v>13</v>
      </c>
    </row>
    <row r="4" spans="1:5" ht="45" customHeight="1" thickTop="1">
      <c r="A4" s="38" t="s">
        <v>8</v>
      </c>
      <c r="B4" s="35">
        <v>4400000</v>
      </c>
      <c r="C4" s="35">
        <v>5200000</v>
      </c>
      <c r="D4" s="35">
        <v>8890000</v>
      </c>
      <c r="E4" s="44"/>
    </row>
    <row r="5" spans="1:5" ht="45" customHeight="1">
      <c r="A5" s="34" t="s">
        <v>107</v>
      </c>
      <c r="B5" s="37">
        <v>232500</v>
      </c>
      <c r="C5" s="37">
        <v>100930</v>
      </c>
      <c r="D5" s="37">
        <v>0</v>
      </c>
      <c r="E5" s="36"/>
    </row>
    <row r="6" spans="1:5" ht="45" customHeight="1">
      <c r="A6" s="34" t="s">
        <v>10</v>
      </c>
      <c r="B6" s="37">
        <f>기관운영업무추진비!F5</f>
        <v>2408150</v>
      </c>
      <c r="C6" s="37">
        <f>시책추진업무추진비!F5</f>
        <v>1470930</v>
      </c>
      <c r="D6" s="37">
        <f>정원가산업무추진비!F6</f>
        <v>880000</v>
      </c>
      <c r="E6" s="36"/>
    </row>
    <row r="7" spans="1:5" ht="45" customHeight="1" thickBot="1">
      <c r="A7" s="45" t="s">
        <v>11</v>
      </c>
      <c r="B7" s="46">
        <f>B4-B6</f>
        <v>1991850</v>
      </c>
      <c r="C7" s="46">
        <f>C4-C6</f>
        <v>3729070</v>
      </c>
      <c r="D7" s="46">
        <f>D4-D6</f>
        <v>8010000</v>
      </c>
      <c r="E7" s="47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view="pageBreakPreview" zoomScale="85" zoomScaleSheetLayoutView="85" zoomScalePageLayoutView="0" workbookViewId="0" topLeftCell="A10">
      <selection activeCell="C3" sqref="C3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20.9960937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98" t="s">
        <v>22</v>
      </c>
      <c r="C2" s="98"/>
      <c r="D2" s="98"/>
      <c r="E2" s="98"/>
      <c r="F2" s="98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14</v>
      </c>
      <c r="E4" s="23" t="s">
        <v>17</v>
      </c>
      <c r="F4" s="24" t="s">
        <v>3</v>
      </c>
      <c r="G4" s="53" t="s">
        <v>15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SUM(F6:F65536)</f>
        <v>2408150</v>
      </c>
      <c r="G5" s="54"/>
    </row>
    <row r="6" spans="1:10" ht="28.5" customHeight="1">
      <c r="A6" s="14"/>
      <c r="B6" s="43">
        <v>44204</v>
      </c>
      <c r="C6" s="56" t="s">
        <v>20</v>
      </c>
      <c r="D6" s="50" t="s">
        <v>21</v>
      </c>
      <c r="E6" s="58" t="s">
        <v>23</v>
      </c>
      <c r="F6" s="48">
        <v>60000</v>
      </c>
      <c r="G6" s="52" t="s">
        <v>16</v>
      </c>
      <c r="H6" s="63"/>
      <c r="I6" s="63"/>
      <c r="J6" s="63"/>
    </row>
    <row r="7" spans="2:10" ht="28.5" customHeight="1">
      <c r="B7" s="57">
        <v>44230</v>
      </c>
      <c r="C7" s="66" t="s">
        <v>30</v>
      </c>
      <c r="D7" s="64"/>
      <c r="E7" s="65" t="s">
        <v>31</v>
      </c>
      <c r="F7" s="58">
        <v>50000</v>
      </c>
      <c r="G7" s="52" t="s">
        <v>29</v>
      </c>
      <c r="H7" s="63"/>
      <c r="I7" s="63"/>
      <c r="J7" s="63"/>
    </row>
    <row r="8" spans="2:10" ht="28.5" customHeight="1">
      <c r="B8" s="57">
        <v>44243</v>
      </c>
      <c r="C8" s="66" t="s">
        <v>30</v>
      </c>
      <c r="D8" s="64"/>
      <c r="E8" s="65" t="s">
        <v>32</v>
      </c>
      <c r="F8" s="58">
        <v>50000</v>
      </c>
      <c r="G8" s="52" t="s">
        <v>29</v>
      </c>
      <c r="H8" s="63"/>
      <c r="I8" s="63"/>
      <c r="J8" s="63"/>
    </row>
    <row r="9" spans="2:10" ht="28.5" customHeight="1">
      <c r="B9" s="57">
        <v>44246</v>
      </c>
      <c r="C9" s="66" t="s">
        <v>30</v>
      </c>
      <c r="D9" s="64"/>
      <c r="E9" s="65" t="s">
        <v>33</v>
      </c>
      <c r="F9" s="58">
        <v>50000</v>
      </c>
      <c r="G9" s="52" t="s">
        <v>29</v>
      </c>
      <c r="H9" s="63"/>
      <c r="I9" s="63"/>
      <c r="J9" s="63"/>
    </row>
    <row r="10" spans="2:10" ht="28.5" customHeight="1">
      <c r="B10" s="70">
        <v>44259</v>
      </c>
      <c r="C10" s="71" t="s">
        <v>30</v>
      </c>
      <c r="D10" s="72"/>
      <c r="E10" s="73" t="s">
        <v>47</v>
      </c>
      <c r="F10" s="58">
        <v>50000</v>
      </c>
      <c r="G10" s="51" t="s">
        <v>29</v>
      </c>
      <c r="H10" s="63"/>
      <c r="I10" s="63"/>
      <c r="J10" s="63"/>
    </row>
    <row r="11" spans="2:10" ht="28.5" customHeight="1">
      <c r="B11" s="70">
        <v>44264</v>
      </c>
      <c r="C11" s="71" t="s">
        <v>30</v>
      </c>
      <c r="D11" s="72"/>
      <c r="E11" s="73" t="s">
        <v>48</v>
      </c>
      <c r="F11" s="58">
        <v>50000</v>
      </c>
      <c r="G11" s="51" t="s">
        <v>29</v>
      </c>
      <c r="H11" s="63"/>
      <c r="I11" s="63"/>
      <c r="J11" s="63"/>
    </row>
    <row r="12" spans="2:10" ht="28.5" customHeight="1">
      <c r="B12" s="70">
        <v>44266</v>
      </c>
      <c r="C12" s="71" t="s">
        <v>30</v>
      </c>
      <c r="D12" s="72"/>
      <c r="E12" s="73" t="s">
        <v>49</v>
      </c>
      <c r="F12" s="58">
        <v>50000</v>
      </c>
      <c r="G12" s="51" t="s">
        <v>29</v>
      </c>
      <c r="H12" s="63"/>
      <c r="I12" s="63"/>
      <c r="J12" s="63"/>
    </row>
    <row r="13" spans="2:10" ht="28.5" customHeight="1">
      <c r="B13" s="70">
        <v>44270</v>
      </c>
      <c r="C13" s="71" t="s">
        <v>45</v>
      </c>
      <c r="D13" s="73" t="s">
        <v>46</v>
      </c>
      <c r="E13" s="73" t="s">
        <v>52</v>
      </c>
      <c r="F13" s="58">
        <v>455000</v>
      </c>
      <c r="G13" s="51" t="s">
        <v>16</v>
      </c>
      <c r="H13" s="63"/>
      <c r="I13" s="63"/>
      <c r="J13" s="63"/>
    </row>
    <row r="14" spans="2:10" ht="28.5" customHeight="1">
      <c r="B14" s="70">
        <v>44272</v>
      </c>
      <c r="C14" s="71" t="s">
        <v>30</v>
      </c>
      <c r="D14" s="58"/>
      <c r="E14" s="73" t="s">
        <v>50</v>
      </c>
      <c r="F14" s="48">
        <v>50000</v>
      </c>
      <c r="G14" s="51" t="s">
        <v>29</v>
      </c>
      <c r="H14" s="63"/>
      <c r="I14" s="63"/>
      <c r="J14" s="63"/>
    </row>
    <row r="15" spans="2:10" ht="28.5" customHeight="1">
      <c r="B15" s="70">
        <v>44285</v>
      </c>
      <c r="C15" s="71" t="s">
        <v>30</v>
      </c>
      <c r="D15" s="58"/>
      <c r="E15" s="73" t="s">
        <v>51</v>
      </c>
      <c r="F15" s="48">
        <v>50000</v>
      </c>
      <c r="G15" s="51" t="s">
        <v>29</v>
      </c>
      <c r="H15" s="63"/>
      <c r="I15" s="63"/>
      <c r="J15" s="63"/>
    </row>
    <row r="16" spans="2:7" ht="28.5" customHeight="1">
      <c r="B16" s="70">
        <v>44292</v>
      </c>
      <c r="C16" s="71" t="s">
        <v>54</v>
      </c>
      <c r="D16" s="58" t="s">
        <v>57</v>
      </c>
      <c r="E16" s="73"/>
      <c r="F16" s="48">
        <v>148500</v>
      </c>
      <c r="G16" s="51" t="s">
        <v>16</v>
      </c>
    </row>
    <row r="17" spans="2:7" ht="28.5" customHeight="1">
      <c r="B17" s="70">
        <v>44305</v>
      </c>
      <c r="C17" s="71" t="s">
        <v>55</v>
      </c>
      <c r="D17" s="58"/>
      <c r="E17" s="73" t="s">
        <v>61</v>
      </c>
      <c r="F17" s="48">
        <v>50000</v>
      </c>
      <c r="G17" s="51" t="s">
        <v>29</v>
      </c>
    </row>
    <row r="18" spans="2:7" ht="28.5" customHeight="1">
      <c r="B18" s="70">
        <v>44305</v>
      </c>
      <c r="C18" s="71" t="s">
        <v>56</v>
      </c>
      <c r="D18" s="58" t="s">
        <v>58</v>
      </c>
      <c r="E18" s="73"/>
      <c r="F18" s="48">
        <v>58000</v>
      </c>
      <c r="G18" s="51" t="s">
        <v>16</v>
      </c>
    </row>
    <row r="19" spans="2:7" ht="28.5" customHeight="1">
      <c r="B19" s="70">
        <v>44306</v>
      </c>
      <c r="C19" s="71" t="s">
        <v>60</v>
      </c>
      <c r="D19" s="58" t="s">
        <v>59</v>
      </c>
      <c r="E19" s="73"/>
      <c r="F19" s="48">
        <v>200000</v>
      </c>
      <c r="G19" s="51" t="s">
        <v>16</v>
      </c>
    </row>
    <row r="20" spans="2:8" ht="28.5" customHeight="1">
      <c r="B20" s="70">
        <v>44314</v>
      </c>
      <c r="C20" s="71" t="s">
        <v>55</v>
      </c>
      <c r="D20" s="58"/>
      <c r="E20" s="73" t="s">
        <v>62</v>
      </c>
      <c r="F20" s="48">
        <v>50000</v>
      </c>
      <c r="G20" s="51" t="s">
        <v>29</v>
      </c>
      <c r="H20" s="63"/>
    </row>
    <row r="21" spans="2:8" ht="28.5" customHeight="1">
      <c r="B21" s="70">
        <v>44319</v>
      </c>
      <c r="C21" s="71" t="s">
        <v>64</v>
      </c>
      <c r="D21" s="58" t="s">
        <v>63</v>
      </c>
      <c r="E21" s="73" t="s">
        <v>65</v>
      </c>
      <c r="F21" s="48">
        <v>206300</v>
      </c>
      <c r="G21" s="51" t="s">
        <v>16</v>
      </c>
      <c r="H21" s="63"/>
    </row>
    <row r="22" spans="2:8" ht="28.5" customHeight="1">
      <c r="B22" s="70">
        <v>44341</v>
      </c>
      <c r="C22" s="71" t="s">
        <v>55</v>
      </c>
      <c r="D22" s="58"/>
      <c r="E22" s="73" t="s">
        <v>50</v>
      </c>
      <c r="F22" s="48">
        <v>50000</v>
      </c>
      <c r="G22" s="51" t="s">
        <v>29</v>
      </c>
      <c r="H22" s="63"/>
    </row>
    <row r="23" spans="2:8" ht="28.5" customHeight="1">
      <c r="B23" s="70">
        <v>44357</v>
      </c>
      <c r="C23" s="56" t="s">
        <v>78</v>
      </c>
      <c r="D23" s="94" t="s">
        <v>70</v>
      </c>
      <c r="E23" s="94" t="s">
        <v>79</v>
      </c>
      <c r="F23" s="95">
        <v>95600</v>
      </c>
      <c r="G23" s="51" t="s">
        <v>16</v>
      </c>
      <c r="H23" s="63"/>
    </row>
    <row r="24" spans="2:8" ht="28.5" customHeight="1">
      <c r="B24" s="70">
        <v>44361</v>
      </c>
      <c r="C24" s="56" t="s">
        <v>77</v>
      </c>
      <c r="D24" s="94" t="s">
        <v>58</v>
      </c>
      <c r="E24" s="94" t="s">
        <v>80</v>
      </c>
      <c r="F24" s="95">
        <v>54500</v>
      </c>
      <c r="G24" s="51" t="s">
        <v>16</v>
      </c>
      <c r="H24" s="63"/>
    </row>
    <row r="25" spans="2:8" ht="28.5" customHeight="1">
      <c r="B25" s="70">
        <v>44372</v>
      </c>
      <c r="C25" s="56" t="s">
        <v>77</v>
      </c>
      <c r="D25" s="94" t="s">
        <v>71</v>
      </c>
      <c r="E25" s="94" t="s">
        <v>81</v>
      </c>
      <c r="F25" s="95">
        <v>59000</v>
      </c>
      <c r="G25" s="51" t="s">
        <v>16</v>
      </c>
      <c r="H25" s="63"/>
    </row>
    <row r="26" spans="2:8" ht="28.5" customHeight="1">
      <c r="B26" s="70">
        <v>44376</v>
      </c>
      <c r="C26" s="56" t="s">
        <v>75</v>
      </c>
      <c r="D26" s="94" t="s">
        <v>57</v>
      </c>
      <c r="E26" s="94" t="s">
        <v>65</v>
      </c>
      <c r="F26" s="95">
        <v>69930</v>
      </c>
      <c r="G26" s="51" t="s">
        <v>16</v>
      </c>
      <c r="H26" s="63"/>
    </row>
    <row r="27" spans="2:8" ht="28.5" customHeight="1">
      <c r="B27" s="70">
        <v>44376</v>
      </c>
      <c r="C27" s="56" t="s">
        <v>76</v>
      </c>
      <c r="D27" s="94" t="s">
        <v>72</v>
      </c>
      <c r="E27" s="94" t="s">
        <v>82</v>
      </c>
      <c r="F27" s="95">
        <v>83000</v>
      </c>
      <c r="G27" s="51" t="s">
        <v>16</v>
      </c>
      <c r="H27" s="63"/>
    </row>
    <row r="28" spans="2:8" ht="28.5" customHeight="1">
      <c r="B28" s="70">
        <v>44383</v>
      </c>
      <c r="C28" s="104" t="s">
        <v>87</v>
      </c>
      <c r="D28" s="58" t="s">
        <v>88</v>
      </c>
      <c r="E28" s="73" t="s">
        <v>89</v>
      </c>
      <c r="F28" s="48">
        <v>44000</v>
      </c>
      <c r="G28" s="51" t="s">
        <v>16</v>
      </c>
      <c r="H28" s="63"/>
    </row>
    <row r="29" spans="2:8" ht="28.5" customHeight="1">
      <c r="B29" s="70">
        <v>44389</v>
      </c>
      <c r="C29" s="104" t="s">
        <v>93</v>
      </c>
      <c r="D29" s="58" t="s">
        <v>95</v>
      </c>
      <c r="E29" s="73" t="s">
        <v>91</v>
      </c>
      <c r="F29" s="48">
        <v>15300</v>
      </c>
      <c r="G29" s="51" t="s">
        <v>16</v>
      </c>
      <c r="H29" s="63"/>
    </row>
    <row r="30" spans="2:8" ht="28.5" customHeight="1">
      <c r="B30" s="70">
        <v>44400</v>
      </c>
      <c r="C30" s="104" t="s">
        <v>94</v>
      </c>
      <c r="D30" s="58" t="s">
        <v>57</v>
      </c>
      <c r="E30" s="73" t="s">
        <v>90</v>
      </c>
      <c r="F30" s="48">
        <v>76520</v>
      </c>
      <c r="G30" s="51" t="s">
        <v>16</v>
      </c>
      <c r="H30" s="63"/>
    </row>
    <row r="31" spans="2:7" ht="28.5" customHeight="1">
      <c r="B31" s="105">
        <v>44427</v>
      </c>
      <c r="C31" s="89" t="s">
        <v>96</v>
      </c>
      <c r="D31" s="90" t="s">
        <v>98</v>
      </c>
      <c r="E31" s="100" t="s">
        <v>105</v>
      </c>
      <c r="F31" s="90">
        <v>150000</v>
      </c>
      <c r="G31" s="68" t="s">
        <v>16</v>
      </c>
    </row>
    <row r="32" spans="2:7" ht="28.5" customHeight="1">
      <c r="B32" s="105">
        <v>44431</v>
      </c>
      <c r="C32" s="89" t="s">
        <v>55</v>
      </c>
      <c r="D32" s="90"/>
      <c r="E32" s="100" t="s">
        <v>49</v>
      </c>
      <c r="F32" s="90">
        <v>50000</v>
      </c>
      <c r="G32" s="68" t="s">
        <v>29</v>
      </c>
    </row>
    <row r="33" spans="2:7" ht="28.5" customHeight="1">
      <c r="B33" s="85">
        <v>44433</v>
      </c>
      <c r="C33" s="89" t="s">
        <v>97</v>
      </c>
      <c r="D33" s="102" t="s">
        <v>99</v>
      </c>
      <c r="E33" s="100" t="s">
        <v>106</v>
      </c>
      <c r="F33" s="90">
        <v>32500</v>
      </c>
      <c r="G33" s="68" t="s">
        <v>16</v>
      </c>
    </row>
  </sheetData>
  <sheetProtection/>
  <autoFilter ref="B4:G4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view="pageBreakPreview" zoomScale="85" zoomScaleSheetLayoutView="85" zoomScalePageLayoutView="0" workbookViewId="0" topLeftCell="A1">
      <selection activeCell="C3" sqref="C3"/>
    </sheetView>
  </sheetViews>
  <sheetFormatPr defaultColWidth="8.88671875" defaultRowHeight="13.5"/>
  <cols>
    <col min="1" max="1" width="2.77734375" style="11" customWidth="1"/>
    <col min="2" max="2" width="11.4453125" style="7" bestFit="1" customWidth="1"/>
    <col min="3" max="3" width="65.88671875" style="6" bestFit="1" customWidth="1"/>
    <col min="4" max="4" width="27.7773437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98" t="s">
        <v>25</v>
      </c>
      <c r="C2" s="98"/>
      <c r="D2" s="98"/>
      <c r="E2" s="98"/>
      <c r="F2" s="98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2</v>
      </c>
      <c r="E4" s="23" t="s">
        <v>17</v>
      </c>
      <c r="F4" s="24" t="s">
        <v>3</v>
      </c>
      <c r="G4" s="24" t="s">
        <v>18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SUM(F6:F17)</f>
        <v>1470930</v>
      </c>
      <c r="G5" s="54"/>
    </row>
    <row r="6" spans="2:7" s="25" customFormat="1" ht="28.5" customHeight="1">
      <c r="B6" s="43">
        <v>44211</v>
      </c>
      <c r="C6" s="59" t="s">
        <v>26</v>
      </c>
      <c r="D6" s="49" t="s">
        <v>27</v>
      </c>
      <c r="E6" s="67" t="s">
        <v>28</v>
      </c>
      <c r="F6" s="48">
        <v>38000</v>
      </c>
      <c r="G6" s="52" t="s">
        <v>16</v>
      </c>
    </row>
    <row r="7" spans="2:7" ht="28.5" customHeight="1">
      <c r="B7" s="57">
        <v>44231</v>
      </c>
      <c r="C7" s="66" t="s">
        <v>34</v>
      </c>
      <c r="D7" s="60" t="s">
        <v>42</v>
      </c>
      <c r="E7" s="61" t="s">
        <v>37</v>
      </c>
      <c r="F7" s="60">
        <v>317600</v>
      </c>
      <c r="G7" s="52" t="s">
        <v>16</v>
      </c>
    </row>
    <row r="8" spans="2:7" ht="28.5" customHeight="1">
      <c r="B8" s="57">
        <v>44235</v>
      </c>
      <c r="C8" s="66" t="s">
        <v>35</v>
      </c>
      <c r="D8" s="60" t="s">
        <v>39</v>
      </c>
      <c r="E8" s="61" t="s">
        <v>38</v>
      </c>
      <c r="F8" s="60">
        <v>125000</v>
      </c>
      <c r="G8" s="52" t="s">
        <v>16</v>
      </c>
    </row>
    <row r="9" spans="2:7" ht="28.5" customHeight="1">
      <c r="B9" s="57">
        <v>44239</v>
      </c>
      <c r="C9" s="66" t="s">
        <v>36</v>
      </c>
      <c r="D9" s="60" t="s">
        <v>40</v>
      </c>
      <c r="E9" s="61" t="s">
        <v>41</v>
      </c>
      <c r="F9" s="60">
        <v>18400</v>
      </c>
      <c r="G9" s="52" t="s">
        <v>16</v>
      </c>
    </row>
    <row r="10" spans="2:11" ht="28.5" customHeight="1">
      <c r="B10" s="74">
        <v>44267</v>
      </c>
      <c r="C10" s="75" t="s">
        <v>43</v>
      </c>
      <c r="D10" s="76" t="s">
        <v>44</v>
      </c>
      <c r="E10" s="77" t="s">
        <v>53</v>
      </c>
      <c r="F10" s="76">
        <v>303000</v>
      </c>
      <c r="G10" s="78" t="s">
        <v>16</v>
      </c>
      <c r="H10" s="79"/>
      <c r="I10" s="79"/>
      <c r="J10" s="79"/>
      <c r="K10" s="79"/>
    </row>
    <row r="11" spans="2:11" ht="28.5" customHeight="1">
      <c r="B11" s="74">
        <v>44354</v>
      </c>
      <c r="C11" s="91" t="s">
        <v>68</v>
      </c>
      <c r="D11" s="92" t="s">
        <v>66</v>
      </c>
      <c r="E11" s="91" t="s">
        <v>73</v>
      </c>
      <c r="F11" s="93">
        <v>172000</v>
      </c>
      <c r="G11" s="78" t="s">
        <v>16</v>
      </c>
      <c r="H11" s="79"/>
      <c r="I11" s="79"/>
      <c r="J11" s="79"/>
      <c r="K11" s="79"/>
    </row>
    <row r="12" spans="2:11" ht="28.5" customHeight="1">
      <c r="B12" s="74">
        <v>44375</v>
      </c>
      <c r="C12" s="91" t="s">
        <v>69</v>
      </c>
      <c r="D12" s="92" t="s">
        <v>67</v>
      </c>
      <c r="E12" s="91" t="s">
        <v>74</v>
      </c>
      <c r="F12" s="93">
        <v>96000</v>
      </c>
      <c r="G12" s="78" t="s">
        <v>16</v>
      </c>
      <c r="H12" s="79"/>
      <c r="I12" s="79"/>
      <c r="J12" s="79"/>
      <c r="K12" s="79"/>
    </row>
    <row r="13" spans="2:11" ht="28.5" customHeight="1">
      <c r="B13" s="74">
        <v>44396</v>
      </c>
      <c r="C13" s="99" t="s">
        <v>85</v>
      </c>
      <c r="D13" s="92" t="s">
        <v>86</v>
      </c>
      <c r="E13" s="91" t="s">
        <v>92</v>
      </c>
      <c r="F13" s="93">
        <v>300000</v>
      </c>
      <c r="G13" s="78" t="s">
        <v>16</v>
      </c>
      <c r="H13" s="79"/>
      <c r="I13" s="79"/>
      <c r="J13" s="79"/>
      <c r="K13" s="79"/>
    </row>
    <row r="14" spans="2:11" ht="28.5" customHeight="1">
      <c r="B14" s="85">
        <v>44412</v>
      </c>
      <c r="C14" s="101" t="s">
        <v>100</v>
      </c>
      <c r="D14" s="102" t="s">
        <v>103</v>
      </c>
      <c r="E14" s="103" t="s">
        <v>102</v>
      </c>
      <c r="F14" s="102">
        <v>55960</v>
      </c>
      <c r="G14" s="86" t="s">
        <v>16</v>
      </c>
      <c r="H14" s="79"/>
      <c r="I14" s="79"/>
      <c r="J14" s="79"/>
      <c r="K14" s="79"/>
    </row>
    <row r="15" spans="2:11" ht="28.5" customHeight="1">
      <c r="B15" s="85">
        <v>44414</v>
      </c>
      <c r="C15" s="101" t="s">
        <v>101</v>
      </c>
      <c r="D15" s="102" t="s">
        <v>103</v>
      </c>
      <c r="E15" s="103" t="s">
        <v>104</v>
      </c>
      <c r="F15" s="102">
        <v>44970</v>
      </c>
      <c r="G15" s="86" t="s">
        <v>16</v>
      </c>
      <c r="H15" s="79"/>
      <c r="I15" s="79"/>
      <c r="J15" s="79"/>
      <c r="K15" s="79"/>
    </row>
    <row r="16" spans="2:11" ht="28.5" customHeight="1">
      <c r="B16" s="80"/>
      <c r="C16" s="83"/>
      <c r="D16" s="81"/>
      <c r="E16" s="82"/>
      <c r="F16" s="84"/>
      <c r="G16" s="79"/>
      <c r="H16" s="79"/>
      <c r="I16" s="79"/>
      <c r="J16" s="79"/>
      <c r="K16" s="79"/>
    </row>
    <row r="17" spans="2:11" ht="28.5" customHeight="1">
      <c r="B17" s="80"/>
      <c r="C17" s="83"/>
      <c r="D17" s="81"/>
      <c r="E17" s="82"/>
      <c r="F17" s="84"/>
      <c r="G17" s="79"/>
      <c r="H17" s="79"/>
      <c r="I17" s="79"/>
      <c r="J17" s="79"/>
      <c r="K17" s="79"/>
    </row>
    <row r="18" spans="2:11" ht="28.5" customHeight="1">
      <c r="B18" s="80"/>
      <c r="C18" s="83"/>
      <c r="D18" s="81"/>
      <c r="E18" s="82"/>
      <c r="F18" s="84"/>
      <c r="G18" s="79"/>
      <c r="H18" s="79"/>
      <c r="I18" s="79"/>
      <c r="J18" s="79"/>
      <c r="K18" s="79"/>
    </row>
    <row r="19" spans="2:11" ht="13.5">
      <c r="B19" s="80"/>
      <c r="C19" s="83"/>
      <c r="D19" s="81"/>
      <c r="E19" s="82"/>
      <c r="F19" s="84"/>
      <c r="G19" s="79"/>
      <c r="H19" s="79"/>
      <c r="I19" s="79"/>
      <c r="J19" s="79"/>
      <c r="K19" s="79"/>
    </row>
    <row r="20" spans="2:11" ht="13.5">
      <c r="B20" s="80"/>
      <c r="C20" s="83"/>
      <c r="D20" s="81"/>
      <c r="E20" s="82"/>
      <c r="F20" s="84"/>
      <c r="G20" s="79"/>
      <c r="H20" s="79"/>
      <c r="I20" s="79"/>
      <c r="J20" s="79"/>
      <c r="K20" s="79"/>
    </row>
    <row r="21" spans="2:11" ht="13.5">
      <c r="B21" s="80"/>
      <c r="C21" s="83"/>
      <c r="D21" s="81"/>
      <c r="E21" s="82"/>
      <c r="F21" s="84"/>
      <c r="G21" s="79"/>
      <c r="H21" s="79"/>
      <c r="I21" s="79"/>
      <c r="J21" s="79"/>
      <c r="K21" s="79"/>
    </row>
    <row r="22" spans="2:11" ht="13.5">
      <c r="B22" s="80"/>
      <c r="C22" s="83"/>
      <c r="D22" s="81"/>
      <c r="E22" s="82"/>
      <c r="F22" s="84"/>
      <c r="G22" s="79"/>
      <c r="H22" s="79"/>
      <c r="I22" s="79"/>
      <c r="J22" s="79"/>
      <c r="K22" s="79"/>
    </row>
    <row r="23" spans="2:11" ht="13.5">
      <c r="B23" s="80"/>
      <c r="C23" s="83"/>
      <c r="D23" s="81"/>
      <c r="E23" s="82"/>
      <c r="F23" s="84"/>
      <c r="G23" s="79"/>
      <c r="H23" s="79"/>
      <c r="I23" s="79"/>
      <c r="J23" s="79"/>
      <c r="K23" s="79"/>
    </row>
    <row r="24" spans="2:11" ht="13.5">
      <c r="B24" s="80"/>
      <c r="C24" s="83"/>
      <c r="D24" s="81"/>
      <c r="E24" s="82"/>
      <c r="F24" s="84"/>
      <c r="G24" s="79"/>
      <c r="H24" s="79"/>
      <c r="I24" s="79"/>
      <c r="J24" s="79"/>
      <c r="K24" s="79"/>
    </row>
    <row r="25" spans="2:11" ht="13.5">
      <c r="B25" s="80"/>
      <c r="C25" s="83"/>
      <c r="D25" s="81"/>
      <c r="E25" s="82"/>
      <c r="F25" s="84"/>
      <c r="G25" s="79"/>
      <c r="H25" s="79"/>
      <c r="I25" s="79"/>
      <c r="J25" s="79"/>
      <c r="K25" s="79"/>
    </row>
    <row r="26" spans="2:11" ht="13.5">
      <c r="B26" s="80"/>
      <c r="C26" s="83"/>
      <c r="D26" s="81"/>
      <c r="E26" s="82"/>
      <c r="F26" s="84"/>
      <c r="G26" s="79"/>
      <c r="H26" s="79"/>
      <c r="I26" s="79"/>
      <c r="J26" s="79"/>
      <c r="K26" s="79"/>
    </row>
    <row r="27" spans="2:11" ht="13.5">
      <c r="B27" s="80"/>
      <c r="C27" s="83"/>
      <c r="D27" s="81"/>
      <c r="E27" s="82"/>
      <c r="F27" s="84"/>
      <c r="G27" s="79"/>
      <c r="H27" s="79"/>
      <c r="I27" s="79"/>
      <c r="J27" s="79"/>
      <c r="K27" s="79"/>
    </row>
    <row r="28" spans="2:11" ht="13.5">
      <c r="B28" s="80"/>
      <c r="C28" s="83"/>
      <c r="D28" s="81"/>
      <c r="E28" s="82"/>
      <c r="F28" s="84"/>
      <c r="G28" s="79"/>
      <c r="H28" s="79"/>
      <c r="I28" s="79"/>
      <c r="J28" s="79"/>
      <c r="K28" s="79"/>
    </row>
    <row r="29" spans="2:11" ht="13.5">
      <c r="B29" s="80"/>
      <c r="C29" s="83"/>
      <c r="D29" s="81"/>
      <c r="E29" s="82"/>
      <c r="F29" s="84"/>
      <c r="G29" s="79"/>
      <c r="H29" s="79"/>
      <c r="I29" s="79"/>
      <c r="J29" s="79"/>
      <c r="K29" s="79"/>
    </row>
    <row r="30" spans="2:11" ht="13.5">
      <c r="B30" s="80"/>
      <c r="C30" s="83"/>
      <c r="D30" s="81"/>
      <c r="E30" s="82"/>
      <c r="F30" s="84"/>
      <c r="G30" s="79"/>
      <c r="H30" s="79"/>
      <c r="I30" s="79"/>
      <c r="J30" s="79"/>
      <c r="K30" s="79"/>
    </row>
    <row r="31" spans="2:11" ht="13.5">
      <c r="B31" s="80"/>
      <c r="C31" s="83"/>
      <c r="D31" s="81"/>
      <c r="E31" s="82"/>
      <c r="F31" s="84"/>
      <c r="G31" s="79"/>
      <c r="H31" s="79"/>
      <c r="I31" s="79"/>
      <c r="J31" s="79"/>
      <c r="K31" s="79"/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85" zoomScaleSheetLayoutView="85" zoomScalePageLayoutView="0" workbookViewId="0" topLeftCell="A1">
      <selection activeCell="G8" sqref="G8"/>
    </sheetView>
  </sheetViews>
  <sheetFormatPr defaultColWidth="8.88671875" defaultRowHeight="13.5"/>
  <cols>
    <col min="1" max="1" width="3.4453125" style="0" customWidth="1"/>
    <col min="2" max="2" width="12.6640625" style="0" bestFit="1" customWidth="1"/>
    <col min="3" max="3" width="53.5546875" style="0" customWidth="1"/>
    <col min="4" max="4" width="15.99609375" style="0" bestFit="1" customWidth="1"/>
    <col min="5" max="5" width="18.664062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98" t="s">
        <v>24</v>
      </c>
      <c r="C2" s="98"/>
      <c r="D2" s="98"/>
      <c r="E2" s="98"/>
      <c r="F2" s="98"/>
    </row>
    <row r="3" spans="1:6" ht="13.5">
      <c r="A3" s="12"/>
      <c r="B3" s="4"/>
      <c r="C3" s="3"/>
      <c r="E3" s="1"/>
      <c r="F3" s="1"/>
    </row>
    <row r="4" spans="2:6" s="18" customFormat="1" ht="22.5" customHeight="1">
      <c r="B4" s="17"/>
      <c r="C4" s="27"/>
      <c r="E4" s="19"/>
      <c r="F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17</v>
      </c>
      <c r="F5" s="24" t="s">
        <v>3</v>
      </c>
      <c r="G5" s="24" t="s">
        <v>18</v>
      </c>
    </row>
    <row r="6" spans="1:8" s="5" customFormat="1" ht="29.25" customHeight="1">
      <c r="A6" s="14"/>
      <c r="B6" s="29" t="s">
        <v>4</v>
      </c>
      <c r="C6" s="30"/>
      <c r="D6" s="31"/>
      <c r="E6" s="32"/>
      <c r="F6" s="33">
        <f>SUM(F7:F17)</f>
        <v>880000</v>
      </c>
      <c r="G6" s="54"/>
      <c r="H6" s="55"/>
    </row>
    <row r="7" spans="1:12" ht="28.5" customHeight="1">
      <c r="A7" s="28"/>
      <c r="B7" s="69">
        <v>44397</v>
      </c>
      <c r="C7" s="87" t="s">
        <v>83</v>
      </c>
      <c r="D7" s="68" t="s">
        <v>84</v>
      </c>
      <c r="E7" s="88" t="s">
        <v>52</v>
      </c>
      <c r="F7" s="88">
        <v>880000</v>
      </c>
      <c r="G7" s="68" t="s">
        <v>16</v>
      </c>
      <c r="H7" s="62"/>
      <c r="I7" s="62"/>
      <c r="J7" s="62"/>
      <c r="K7" s="62"/>
      <c r="L7" s="62"/>
    </row>
    <row r="8" spans="2:12" ht="28.5" customHeigh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2:12" ht="13.5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2:12" ht="13.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2:12" ht="13.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2:12" ht="13.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2:12" ht="13.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2:12" ht="13.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2:12" ht="13.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2:12" ht="13.5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</sheetData>
  <sheetProtection/>
  <autoFilter ref="B5:F6"/>
  <mergeCells count="1">
    <mergeCell ref="B2:F2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2017-11-21T00:11:20Z</cp:lastPrinted>
  <dcterms:created xsi:type="dcterms:W3CDTF">2008-10-24T01:20:35Z</dcterms:created>
  <dcterms:modified xsi:type="dcterms:W3CDTF">2021-09-05T06:39:49Z</dcterms:modified>
  <cp:category/>
  <cp:version/>
  <cp:contentType/>
  <cp:contentStatus/>
</cp:coreProperties>
</file>