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1건" sheetId="1" r:id="rId1"/>
    <sheet name="시책추진업무추진비-3건" sheetId="2" r:id="rId2"/>
  </sheets>
  <definedNames>
    <definedName name="_xlnm.Print_Area" localSheetId="0">'기관운영업무추진비-11건'!$A$1:$L$35</definedName>
  </definedNames>
  <calcPr fullCalcOnLoad="1"/>
</workbook>
</file>

<file path=xl/sharedStrings.xml><?xml version="1.0" encoding="utf-8"?>
<sst xmlns="http://schemas.openxmlformats.org/spreadsheetml/2006/main" count="151" uniqueCount="103">
  <si>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</si>
  <si>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</si>
  <si>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</si>
  <si>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</si>
  <si>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</si>
  <si>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</si>
  <si>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</si>
  <si>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</si>
  <si>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</si>
  <si>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</si>
  <si>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</si>
  <si>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</si>
  <si>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</si>
  <si>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</si>
  <si>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</si>
  <si>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</si>
  <si>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</si>
  <si>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</si>
  <si>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</si>
  <si>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</si>
  <si>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</si>
  <si>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</si>
  <si>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</si>
  <si>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</si>
  <si>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</si>
  <si>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</si>
  <si>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</si>
  <si>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</si>
  <si>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>간담회비</t>
  </si>
  <si>
    <t xml:space="preserve"> </t>
  </si>
  <si>
    <t>집행액</t>
  </si>
  <si>
    <t>(단위 : 원)</t>
  </si>
  <si>
    <t>(단위 : 원)</t>
  </si>
  <si>
    <t>집행액
(원)</t>
  </si>
  <si>
    <t>신용카드</t>
  </si>
  <si>
    <t>용인소방서 업무추진비 집행내역</t>
  </si>
  <si>
    <t>□ 지표별 통계</t>
  </si>
  <si>
    <t>신용카드</t>
  </si>
  <si>
    <t>서장</t>
  </si>
  <si>
    <t>서장</t>
  </si>
  <si>
    <t>서장</t>
  </si>
  <si>
    <t>보정센터장</t>
  </si>
  <si>
    <t>모현센터장</t>
  </si>
  <si>
    <t>□ 지표별 통계</t>
  </si>
  <si>
    <t>구조대장</t>
  </si>
  <si>
    <t>부속실</t>
  </si>
  <si>
    <t>내고향장터정육식당</t>
  </si>
  <si>
    <t>용인소방서 시책추진업무추진비 지출(도의원 간담회)</t>
  </si>
  <si>
    <t>(2019년 7월 시책추진업무추진비)</t>
  </si>
  <si>
    <t>(2019년 7월 기관운영업무추진비)</t>
  </si>
  <si>
    <t>구조대장</t>
  </si>
  <si>
    <t>구급대장</t>
  </si>
  <si>
    <t>기흥센터장</t>
  </si>
  <si>
    <t>동백센터장</t>
  </si>
  <si>
    <t>역북센터장</t>
  </si>
  <si>
    <t>구급대장 포함 23명</t>
  </si>
  <si>
    <t>장수촌</t>
  </si>
  <si>
    <t>(구급대)신규직원 종합상활실 견학 및 간담회 결과보고 대금지급 건의</t>
  </si>
  <si>
    <t>(구조대)직원 소통화합을 위한 간담회 소요비용 지굽</t>
  </si>
  <si>
    <t>(기흥)직원 소통화합을 위한 간담회 소요비용 지급</t>
  </si>
  <si>
    <t>(동백)직원 소통화합을 위한 간담회 대금지급 건의</t>
  </si>
  <si>
    <t>(모현)직원 소통화합을 위한 간담회 소요비용 지급</t>
  </si>
  <si>
    <t>(보정)직원 소통화합을 위한 간담회 소요비용 지급</t>
  </si>
  <si>
    <t>(역북)직원 소통화합을 위한 간담회 소요비용 지급</t>
  </si>
  <si>
    <t>경조사비 지급건의(소방교 남**)</t>
  </si>
  <si>
    <t>경조사비 지급건의(소방위 박영*, 소방교 양준*)</t>
  </si>
  <si>
    <t>부속실 운영물품 구입 건의(7월)</t>
  </si>
  <si>
    <t>용인소방서 기관운영업무추진비 지출(승진,전출자 간담회)</t>
  </si>
  <si>
    <t>현금</t>
  </si>
  <si>
    <t>남00</t>
  </si>
  <si>
    <t>박00,양00</t>
  </si>
  <si>
    <t>구조대장 포함 10명</t>
  </si>
  <si>
    <t>화포식당</t>
  </si>
  <si>
    <t>한일푸줏간</t>
  </si>
  <si>
    <t>기흥센터장 포함 13명</t>
  </si>
  <si>
    <t>기흥센터장</t>
  </si>
  <si>
    <t>1팀장 포함 7명</t>
  </si>
  <si>
    <t>동백센터장</t>
  </si>
  <si>
    <t>청호수산</t>
  </si>
  <si>
    <t>수사</t>
  </si>
  <si>
    <t>보정센터장 포함 10명</t>
  </si>
  <si>
    <t>돈호원</t>
  </si>
  <si>
    <t>역북센터장</t>
  </si>
  <si>
    <t>역북센터장 포함 9명</t>
  </si>
  <si>
    <t>모현 센터장 포함 7명</t>
  </si>
  <si>
    <t>모현센터장</t>
  </si>
  <si>
    <t>차가네손두부</t>
  </si>
  <si>
    <t>서장 포함 14명</t>
  </si>
  <si>
    <t>네이버 주식회사</t>
  </si>
  <si>
    <t>(내부)96명</t>
  </si>
  <si>
    <t>예산 집행율(7월 기준)</t>
  </si>
  <si>
    <t>46.1%(잔액 : 11,878,000원)</t>
  </si>
  <si>
    <t>예산 집행율(7월 기준)</t>
  </si>
  <si>
    <t>이동노동자 쉼터 조성 및 운영관련 소요물품 구입</t>
  </si>
  <si>
    <t>유관기관 장 취임에 따른 축하 난 구입 건의</t>
  </si>
  <si>
    <t>네이버 주식회사</t>
  </si>
  <si>
    <t>꽃예술원</t>
  </si>
  <si>
    <t>㈜ 청송</t>
  </si>
  <si>
    <t>도의원 등 20명</t>
  </si>
  <si>
    <t>용인 동부경찰서장</t>
  </si>
  <si>
    <t>이동노동자쉼터 조성 물품</t>
  </si>
  <si>
    <t>(내부)12명 / (외부)9명</t>
  </si>
  <si>
    <t>64% 집행 (잔액 : 2,392,660원)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</si>
</sst>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1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indexed="8"/>
      <name val="경기천년바탕 Regular"/>
      <family val="1"/>
    </font>
    <font>
      <sz val="11"/>
      <color indexed="63"/>
      <name val="경기천년바탕 Regular"/>
      <family val="1"/>
    </font>
    <font>
      <sz val="11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0"/>
      <color theme="1"/>
      <name val="휴먼명조,한컴돋움"/>
      <family val="3"/>
    </font>
    <font>
      <sz val="10"/>
      <color theme="1"/>
      <name val="굴림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0"/>
      <color theme="1"/>
      <name val="굴림"/>
      <family val="3"/>
    </font>
    <font>
      <sz val="11"/>
      <color theme="1"/>
      <name val="경기천년바탕 Regular"/>
      <family val="1"/>
    </font>
    <font>
      <sz val="11"/>
      <color rgb="FF333333"/>
      <name val="경기천년바탕 Regular"/>
      <family val="1"/>
    </font>
    <font>
      <b/>
      <sz val="11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6" fillId="0" borderId="0" applyNumberFormat="0" applyFill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4" fontId="5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9" fillId="0" borderId="13" xfId="0" applyFont="1" applyBorder="1" applyAlignment="1">
      <alignment horizontal="center" vertical="center" wrapText="1"/>
    </xf>
    <xf numFmtId="176" fontId="59" fillId="0" borderId="13" xfId="0" applyNumberFormat="1" applyFont="1" applyBorder="1" applyAlignment="1">
      <alignment horizontal="right" vertical="center" wrapText="1"/>
    </xf>
    <xf numFmtId="0" fontId="59" fillId="0" borderId="14" xfId="0" applyFont="1" applyBorder="1" applyAlignment="1">
      <alignment horizontal="center" vertical="center" wrapText="1"/>
    </xf>
    <xf numFmtId="178" fontId="59" fillId="0" borderId="14" xfId="0" applyNumberFormat="1" applyFont="1" applyBorder="1" applyAlignment="1">
      <alignment horizontal="right" vertical="center" wrapText="1"/>
    </xf>
    <xf numFmtId="178" fontId="59" fillId="0" borderId="15" xfId="0" applyNumberFormat="1" applyFont="1" applyBorder="1" applyAlignment="1">
      <alignment horizontal="right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176" fontId="59" fillId="0" borderId="18" xfId="112" applyNumberFormat="1" applyFont="1" applyBorder="1" applyAlignment="1">
      <alignment horizontal="right" vertical="center" wrapText="1"/>
    </xf>
    <xf numFmtId="176" fontId="59" fillId="0" borderId="19" xfId="112" applyNumberFormat="1" applyFont="1" applyBorder="1" applyAlignment="1">
      <alignment horizontal="right" vertical="center" wrapText="1"/>
    </xf>
    <xf numFmtId="0" fontId="57" fillId="33" borderId="20" xfId="0" applyFont="1" applyFill="1" applyBorder="1" applyAlignment="1">
      <alignment horizontal="center" vertical="center" wrapText="1"/>
    </xf>
    <xf numFmtId="41" fontId="60" fillId="0" borderId="18" xfId="112" applyFont="1" applyBorder="1" applyAlignment="1">
      <alignment horizontal="right" vertical="center" wrapText="1"/>
    </xf>
    <xf numFmtId="41" fontId="60" fillId="0" borderId="19" xfId="112" applyFont="1" applyBorder="1" applyAlignment="1">
      <alignment horizontal="right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center" wrapText="1"/>
    </xf>
    <xf numFmtId="10" fontId="62" fillId="34" borderId="21" xfId="0" applyNumberFormat="1" applyFont="1" applyFill="1" applyBorder="1" applyAlignment="1">
      <alignment horizontal="center" vertical="center" wrapText="1"/>
    </xf>
    <xf numFmtId="0" fontId="62" fillId="34" borderId="21" xfId="0" applyNumberFormat="1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justify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justify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6" xfId="0" applyNumberFormat="1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righ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 wrapText="1"/>
    </xf>
    <xf numFmtId="9" fontId="62" fillId="34" borderId="21" xfId="0" applyNumberFormat="1" applyFont="1" applyFill="1" applyBorder="1" applyAlignment="1">
      <alignment horizontal="center" vertical="center" wrapText="1"/>
    </xf>
    <xf numFmtId="0" fontId="63" fillId="0" borderId="43" xfId="0" applyFont="1" applyBorder="1" applyAlignment="1">
      <alignment horizontal="justify" wrapText="1"/>
    </xf>
    <xf numFmtId="178" fontId="68" fillId="0" borderId="0" xfId="0" applyNumberFormat="1" applyFont="1" applyAlignment="1">
      <alignment vertical="center"/>
    </xf>
    <xf numFmtId="0" fontId="68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183" fontId="69" fillId="0" borderId="17" xfId="0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3" fontId="69" fillId="0" borderId="18" xfId="0" applyNumberFormat="1" applyFont="1" applyFill="1" applyBorder="1" applyAlignment="1">
      <alignment horizontal="right" vertical="center"/>
    </xf>
    <xf numFmtId="0" fontId="68" fillId="0" borderId="18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/>
    </xf>
    <xf numFmtId="0" fontId="69" fillId="0" borderId="47" xfId="0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/>
    </xf>
    <xf numFmtId="0" fontId="68" fillId="0" borderId="1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3" fontId="69" fillId="0" borderId="26" xfId="0" applyNumberFormat="1" applyFont="1" applyFill="1" applyBorder="1" applyAlignment="1">
      <alignment horizontal="right" vertical="center"/>
    </xf>
    <xf numFmtId="0" fontId="68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horizontal="center" vertical="center"/>
    </xf>
    <xf numFmtId="0" fontId="68" fillId="0" borderId="26" xfId="0" applyFont="1" applyBorder="1" applyAlignment="1">
      <alignment horizontal="center" vertical="center" wrapText="1"/>
    </xf>
    <xf numFmtId="183" fontId="69" fillId="0" borderId="5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67" fillId="0" borderId="40" xfId="0" applyNumberFormat="1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178" fontId="70" fillId="0" borderId="18" xfId="0" applyNumberFormat="1" applyFont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183" fontId="68" fillId="0" borderId="17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 shrinkToFit="1"/>
    </xf>
    <xf numFmtId="0" fontId="68" fillId="0" borderId="18" xfId="0" applyFont="1" applyBorder="1" applyAlignment="1">
      <alignment horizontal="center" vertical="center" shrinkToFit="1"/>
    </xf>
    <xf numFmtId="182" fontId="38" fillId="0" borderId="18" xfId="111" applyNumberFormat="1" applyFont="1" applyBorder="1" applyAlignment="1">
      <alignment horizontal="center" vertical="center" wrapText="1"/>
    </xf>
    <xf numFmtId="178" fontId="68" fillId="0" borderId="18" xfId="0" applyNumberFormat="1" applyFont="1" applyBorder="1" applyAlignment="1">
      <alignment horizontal="center" vertical="center" wrapText="1"/>
    </xf>
    <xf numFmtId="41" fontId="38" fillId="0" borderId="18" xfId="111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 wrapText="1" shrinkToFit="1"/>
    </xf>
    <xf numFmtId="0" fontId="38" fillId="0" borderId="50" xfId="0" applyFont="1" applyBorder="1" applyAlignment="1">
      <alignment horizontal="center" vertical="center" wrapText="1" shrinkToFit="1"/>
    </xf>
    <xf numFmtId="0" fontId="38" fillId="0" borderId="45" xfId="0" applyFont="1" applyBorder="1" applyAlignment="1">
      <alignment horizontal="center" vertical="center" wrapText="1" shrinkToFit="1"/>
    </xf>
    <xf numFmtId="182" fontId="38" fillId="0" borderId="44" xfId="111" applyNumberFormat="1" applyFont="1" applyBorder="1" applyAlignment="1">
      <alignment horizontal="center" vertical="center" wrapText="1"/>
    </xf>
    <xf numFmtId="182" fontId="38" fillId="0" borderId="45" xfId="111" applyNumberFormat="1" applyFont="1" applyBorder="1" applyAlignment="1">
      <alignment horizontal="center" vertical="center" wrapText="1"/>
    </xf>
    <xf numFmtId="41" fontId="38" fillId="0" borderId="44" xfId="111" applyFont="1" applyBorder="1" applyAlignment="1">
      <alignment horizontal="center" vertical="center"/>
    </xf>
    <xf numFmtId="41" fontId="38" fillId="0" borderId="45" xfId="111" applyFont="1" applyBorder="1" applyAlignment="1">
      <alignment horizontal="center" vertical="center"/>
    </xf>
    <xf numFmtId="183" fontId="38" fillId="0" borderId="56" xfId="0" applyNumberFormat="1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 shrinkToFit="1"/>
    </xf>
    <xf numFmtId="0" fontId="68" fillId="0" borderId="26" xfId="0" applyFont="1" applyBorder="1" applyAlignment="1">
      <alignment horizontal="center" vertical="center" shrinkToFit="1"/>
    </xf>
    <xf numFmtId="182" fontId="38" fillId="0" borderId="26" xfId="111" applyNumberFormat="1" applyFont="1" applyBorder="1" applyAlignment="1">
      <alignment horizontal="center" vertical="center" wrapText="1"/>
    </xf>
    <xf numFmtId="3" fontId="69" fillId="0" borderId="26" xfId="0" applyNumberFormat="1" applyFont="1" applyFill="1" applyBorder="1" applyAlignment="1">
      <alignment horizontal="center" vertical="center"/>
    </xf>
    <xf numFmtId="41" fontId="38" fillId="0" borderId="26" xfId="111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5" zoomScaleNormal="85" zoomScalePageLayoutView="0" workbookViewId="0" topLeftCell="A1">
      <selection activeCell="C24" sqref="C24:E24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34.4218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27" customHeight="1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0.25" customHeight="1">
      <c r="A3" s="34" t="s">
        <v>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1" ht="18.7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ht="17.25" customHeight="1" thickBot="1">
      <c r="A5" s="23" t="s">
        <v>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31.5" customHeight="1">
      <c r="A6" s="36" t="s">
        <v>1</v>
      </c>
      <c r="B6" s="21" t="s">
        <v>2</v>
      </c>
      <c r="C6" s="21" t="s">
        <v>3</v>
      </c>
      <c r="D6" s="21" t="s">
        <v>4</v>
      </c>
      <c r="E6" s="21"/>
      <c r="F6" s="21"/>
      <c r="G6" s="14" t="s">
        <v>27</v>
      </c>
      <c r="H6" s="21" t="s">
        <v>6</v>
      </c>
      <c r="I6" s="21" t="s">
        <v>7</v>
      </c>
      <c r="J6" s="21" t="s">
        <v>8</v>
      </c>
      <c r="K6" s="21" t="s">
        <v>9</v>
      </c>
      <c r="L6" s="43" t="s">
        <v>20</v>
      </c>
    </row>
    <row r="7" spans="1:12" ht="31.5" customHeight="1">
      <c r="A7" s="37"/>
      <c r="B7" s="22"/>
      <c r="C7" s="22"/>
      <c r="D7" s="18" t="s">
        <v>10</v>
      </c>
      <c r="E7" s="18" t="s">
        <v>11</v>
      </c>
      <c r="F7" s="18" t="s">
        <v>12</v>
      </c>
      <c r="G7" s="18" t="s">
        <v>28</v>
      </c>
      <c r="H7" s="22"/>
      <c r="I7" s="22"/>
      <c r="J7" s="22"/>
      <c r="K7" s="22"/>
      <c r="L7" s="44"/>
    </row>
    <row r="8" spans="1:12" ht="31.5" customHeight="1">
      <c r="A8" s="15" t="s">
        <v>2</v>
      </c>
      <c r="B8" s="19">
        <f>SUM(B9:B16)</f>
        <v>1450500</v>
      </c>
      <c r="C8" s="19">
        <f>SUM(C9:C16)</f>
        <v>150000</v>
      </c>
      <c r="D8" s="19"/>
      <c r="E8" s="19"/>
      <c r="F8" s="19"/>
      <c r="G8" s="19">
        <f>SUM(G9:G16)</f>
        <v>1232000</v>
      </c>
      <c r="H8" s="19">
        <f>SUM(H9:H16)</f>
        <v>68500</v>
      </c>
      <c r="I8" s="19">
        <f>SUM(I9:I16)</f>
        <v>0</v>
      </c>
      <c r="J8" s="19">
        <f>SUM(J9:J16)</f>
        <v>0</v>
      </c>
      <c r="K8" s="19">
        <f>SUM(K9:K16)</f>
        <v>0</v>
      </c>
      <c r="L8" s="20">
        <f>SUM(L9:L16)</f>
        <v>0</v>
      </c>
    </row>
    <row r="9" spans="1:12" s="8" customFormat="1" ht="31.5" customHeight="1">
      <c r="A9" s="15" t="s">
        <v>39</v>
      </c>
      <c r="B9" s="16">
        <f>SUM(C9:L9)</f>
        <v>348500</v>
      </c>
      <c r="C9" s="16">
        <v>150000</v>
      </c>
      <c r="D9" s="16"/>
      <c r="E9" s="16"/>
      <c r="F9" s="16"/>
      <c r="G9" s="16">
        <v>130000</v>
      </c>
      <c r="H9" s="16">
        <v>68500</v>
      </c>
      <c r="I9" s="16"/>
      <c r="J9" s="16"/>
      <c r="K9" s="16"/>
      <c r="L9" s="17"/>
    </row>
    <row r="10" spans="1:12" s="8" customFormat="1" ht="31.5" customHeight="1">
      <c r="A10" s="15" t="s">
        <v>50</v>
      </c>
      <c r="B10" s="16">
        <f aca="true" t="shared" si="0" ref="B10:B16">SUM(C10:L10)</f>
        <v>150000</v>
      </c>
      <c r="C10" s="16"/>
      <c r="D10" s="16"/>
      <c r="E10" s="16"/>
      <c r="F10" s="16"/>
      <c r="G10" s="16">
        <v>150000</v>
      </c>
      <c r="H10" s="16"/>
      <c r="I10" s="16"/>
      <c r="J10" s="16"/>
      <c r="K10" s="16"/>
      <c r="L10" s="17"/>
    </row>
    <row r="11" spans="1:12" s="8" customFormat="1" ht="31.5" customHeight="1">
      <c r="A11" s="15" t="s">
        <v>51</v>
      </c>
      <c r="B11" s="16">
        <f t="shared" si="0"/>
        <v>252000</v>
      </c>
      <c r="C11" s="16"/>
      <c r="D11" s="16"/>
      <c r="E11" s="16"/>
      <c r="F11" s="16"/>
      <c r="G11" s="16">
        <v>252000</v>
      </c>
      <c r="H11" s="16"/>
      <c r="I11" s="16"/>
      <c r="J11" s="16"/>
      <c r="K11" s="16"/>
      <c r="L11" s="17"/>
    </row>
    <row r="12" spans="1:12" s="8" customFormat="1" ht="31.5" customHeight="1">
      <c r="A12" s="15" t="s">
        <v>52</v>
      </c>
      <c r="B12" s="16">
        <f t="shared" si="0"/>
        <v>300000</v>
      </c>
      <c r="C12" s="16"/>
      <c r="D12" s="16"/>
      <c r="E12" s="16"/>
      <c r="F12" s="16"/>
      <c r="G12" s="16">
        <v>300000</v>
      </c>
      <c r="H12" s="16"/>
      <c r="I12" s="16"/>
      <c r="J12" s="16"/>
      <c r="K12" s="16"/>
      <c r="L12" s="17"/>
    </row>
    <row r="13" spans="1:12" s="8" customFormat="1" ht="31.5" customHeight="1">
      <c r="A13" s="15" t="s">
        <v>42</v>
      </c>
      <c r="B13" s="16">
        <f t="shared" si="0"/>
        <v>100000</v>
      </c>
      <c r="C13" s="16"/>
      <c r="D13" s="16"/>
      <c r="E13" s="16"/>
      <c r="F13" s="16"/>
      <c r="G13" s="16">
        <v>100000</v>
      </c>
      <c r="H13" s="16"/>
      <c r="I13" s="16"/>
      <c r="J13" s="16"/>
      <c r="K13" s="16"/>
      <c r="L13" s="17"/>
    </row>
    <row r="14" spans="1:12" s="8" customFormat="1" ht="31.5" customHeight="1">
      <c r="A14" s="15" t="s">
        <v>53</v>
      </c>
      <c r="B14" s="16">
        <f t="shared" si="0"/>
        <v>100000</v>
      </c>
      <c r="C14" s="16"/>
      <c r="D14" s="16"/>
      <c r="E14" s="16"/>
      <c r="F14" s="16"/>
      <c r="G14" s="16">
        <v>100000</v>
      </c>
      <c r="H14" s="16"/>
      <c r="I14" s="16"/>
      <c r="J14" s="16"/>
      <c r="K14" s="16"/>
      <c r="L14" s="17"/>
    </row>
    <row r="15" spans="1:12" s="8" customFormat="1" ht="31.5" customHeight="1">
      <c r="A15" s="15" t="s">
        <v>54</v>
      </c>
      <c r="B15" s="16">
        <f t="shared" si="0"/>
        <v>100000</v>
      </c>
      <c r="C15" s="16"/>
      <c r="D15" s="16"/>
      <c r="E15" s="16"/>
      <c r="F15" s="16"/>
      <c r="G15" s="16">
        <v>100000</v>
      </c>
      <c r="H15" s="16"/>
      <c r="I15" s="16"/>
      <c r="J15" s="16"/>
      <c r="K15" s="16"/>
      <c r="L15" s="17"/>
    </row>
    <row r="16" spans="1:12" s="8" customFormat="1" ht="31.5" customHeight="1">
      <c r="A16" s="15" t="s">
        <v>41</v>
      </c>
      <c r="B16" s="16">
        <f t="shared" si="0"/>
        <v>100000</v>
      </c>
      <c r="C16" s="16"/>
      <c r="D16" s="16"/>
      <c r="E16" s="16"/>
      <c r="F16" s="16"/>
      <c r="G16" s="16">
        <v>100000</v>
      </c>
      <c r="H16" s="16"/>
      <c r="I16" s="16"/>
      <c r="J16" s="16"/>
      <c r="K16" s="16"/>
      <c r="L16" s="17"/>
    </row>
    <row r="17" spans="1:11" s="2" customFormat="1" ht="45" customHeight="1" thickBot="1">
      <c r="A17" s="28" t="s">
        <v>26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2" ht="31.5" customHeight="1">
      <c r="A18" s="29" t="s">
        <v>15</v>
      </c>
      <c r="B18" s="38" t="s">
        <v>16</v>
      </c>
      <c r="C18" s="38" t="s">
        <v>17</v>
      </c>
      <c r="D18" s="38"/>
      <c r="E18" s="38"/>
      <c r="F18" s="38" t="s">
        <v>18</v>
      </c>
      <c r="G18" s="38"/>
      <c r="H18" s="38" t="s">
        <v>21</v>
      </c>
      <c r="I18" s="38" t="s">
        <v>30</v>
      </c>
      <c r="J18" s="38" t="s">
        <v>19</v>
      </c>
      <c r="K18" s="38"/>
      <c r="L18" s="45" t="s">
        <v>22</v>
      </c>
    </row>
    <row r="19" spans="1:12" ht="31.5" customHeight="1">
      <c r="A19" s="30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6"/>
    </row>
    <row r="20" spans="1:14" ht="31.5" customHeight="1">
      <c r="A20" s="40" t="s">
        <v>2</v>
      </c>
      <c r="B20" s="41"/>
      <c r="C20" s="31"/>
      <c r="D20" s="31"/>
      <c r="E20" s="31"/>
      <c r="F20" s="31"/>
      <c r="G20" s="31"/>
      <c r="H20" s="103"/>
      <c r="I20" s="104">
        <f>SUM(I21:I31)</f>
        <v>1500500</v>
      </c>
      <c r="J20" s="42"/>
      <c r="K20" s="42"/>
      <c r="L20" s="105"/>
      <c r="N20" s="6"/>
    </row>
    <row r="21" spans="1:13" s="8" customFormat="1" ht="30" customHeight="1">
      <c r="A21" s="74">
        <v>43647.36597222222</v>
      </c>
      <c r="B21" s="75" t="s">
        <v>34</v>
      </c>
      <c r="C21" s="76" t="s">
        <v>57</v>
      </c>
      <c r="D21" s="77"/>
      <c r="E21" s="77"/>
      <c r="F21" s="78" t="s">
        <v>55</v>
      </c>
      <c r="G21" s="79"/>
      <c r="H21" s="75" t="s">
        <v>51</v>
      </c>
      <c r="I21" s="80">
        <v>252000</v>
      </c>
      <c r="J21" s="81" t="s">
        <v>56</v>
      </c>
      <c r="K21" s="77"/>
      <c r="L21" s="82"/>
      <c r="M21" s="71"/>
    </row>
    <row r="22" spans="1:13" s="8" customFormat="1" ht="30" customHeight="1">
      <c r="A22" s="74">
        <v>43647.447222222225</v>
      </c>
      <c r="B22" s="75" t="s">
        <v>34</v>
      </c>
      <c r="C22" s="83" t="s">
        <v>67</v>
      </c>
      <c r="D22" s="84"/>
      <c r="E22" s="85"/>
      <c r="F22" s="78" t="s">
        <v>87</v>
      </c>
      <c r="G22" s="79"/>
      <c r="H22" s="75" t="s">
        <v>39</v>
      </c>
      <c r="I22" s="80">
        <v>130000</v>
      </c>
      <c r="J22" s="81" t="s">
        <v>86</v>
      </c>
      <c r="K22" s="79"/>
      <c r="L22" s="82"/>
      <c r="M22" s="71"/>
    </row>
    <row r="23" spans="1:13" s="8" customFormat="1" ht="30" customHeight="1">
      <c r="A23" s="74">
        <v>43647.46111111111</v>
      </c>
      <c r="B23" s="75" t="s">
        <v>68</v>
      </c>
      <c r="C23" s="83" t="s">
        <v>65</v>
      </c>
      <c r="D23" s="84"/>
      <c r="E23" s="85"/>
      <c r="F23" s="78" t="s">
        <v>70</v>
      </c>
      <c r="G23" s="79"/>
      <c r="H23" s="75" t="s">
        <v>39</v>
      </c>
      <c r="I23" s="80">
        <v>150000</v>
      </c>
      <c r="J23" s="78" t="s">
        <v>70</v>
      </c>
      <c r="K23" s="79"/>
      <c r="L23" s="82"/>
      <c r="M23" s="71"/>
    </row>
    <row r="24" spans="1:13" s="8" customFormat="1" ht="30" customHeight="1">
      <c r="A24" s="74">
        <v>43647.38263888889</v>
      </c>
      <c r="B24" s="75" t="s">
        <v>34</v>
      </c>
      <c r="C24" s="83" t="s">
        <v>61</v>
      </c>
      <c r="D24" s="84"/>
      <c r="E24" s="85"/>
      <c r="F24" s="87" t="s">
        <v>84</v>
      </c>
      <c r="G24" s="88"/>
      <c r="H24" s="89" t="s">
        <v>85</v>
      </c>
      <c r="I24" s="80">
        <v>100000</v>
      </c>
      <c r="J24" s="86" t="s">
        <v>46</v>
      </c>
      <c r="K24" s="77"/>
      <c r="L24" s="82"/>
      <c r="M24" s="71"/>
    </row>
    <row r="25" spans="1:13" s="8" customFormat="1" ht="30" customHeight="1">
      <c r="A25" s="74">
        <v>43648.34027777778</v>
      </c>
      <c r="B25" s="75" t="s">
        <v>34</v>
      </c>
      <c r="C25" s="83" t="s">
        <v>58</v>
      </c>
      <c r="D25" s="84"/>
      <c r="E25" s="85"/>
      <c r="F25" s="78" t="s">
        <v>71</v>
      </c>
      <c r="G25" s="79"/>
      <c r="H25" s="75" t="s">
        <v>44</v>
      </c>
      <c r="I25" s="80">
        <v>150000</v>
      </c>
      <c r="J25" s="86" t="s">
        <v>72</v>
      </c>
      <c r="K25" s="77"/>
      <c r="L25" s="82"/>
      <c r="M25" s="71"/>
    </row>
    <row r="26" spans="1:13" s="8" customFormat="1" ht="30" customHeight="1">
      <c r="A26" s="74">
        <v>43661.35833333333</v>
      </c>
      <c r="B26" s="75" t="s">
        <v>34</v>
      </c>
      <c r="C26" s="83" t="s">
        <v>59</v>
      </c>
      <c r="D26" s="84"/>
      <c r="E26" s="85"/>
      <c r="F26" s="78" t="s">
        <v>74</v>
      </c>
      <c r="G26" s="79"/>
      <c r="H26" s="75" t="s">
        <v>75</v>
      </c>
      <c r="I26" s="80">
        <v>300000</v>
      </c>
      <c r="J26" s="86" t="s">
        <v>73</v>
      </c>
      <c r="K26" s="77"/>
      <c r="L26" s="82"/>
      <c r="M26" s="71"/>
    </row>
    <row r="27" spans="1:13" s="8" customFormat="1" ht="30" customHeight="1">
      <c r="A27" s="74">
        <v>43661.75069444445</v>
      </c>
      <c r="B27" s="75" t="s">
        <v>34</v>
      </c>
      <c r="C27" s="83" t="s">
        <v>60</v>
      </c>
      <c r="D27" s="84"/>
      <c r="E27" s="85"/>
      <c r="F27" s="78" t="s">
        <v>76</v>
      </c>
      <c r="G27" s="79"/>
      <c r="H27" s="75" t="s">
        <v>77</v>
      </c>
      <c r="I27" s="80">
        <v>100000</v>
      </c>
      <c r="J27" s="86" t="s">
        <v>78</v>
      </c>
      <c r="K27" s="77"/>
      <c r="L27" s="82"/>
      <c r="M27" s="71"/>
    </row>
    <row r="28" spans="1:13" s="8" customFormat="1" ht="30" customHeight="1">
      <c r="A28" s="74">
        <v>43662.60763888889</v>
      </c>
      <c r="B28" s="75" t="s">
        <v>68</v>
      </c>
      <c r="C28" s="83" t="s">
        <v>64</v>
      </c>
      <c r="D28" s="84"/>
      <c r="E28" s="85"/>
      <c r="F28" s="72" t="s">
        <v>69</v>
      </c>
      <c r="G28" s="73"/>
      <c r="H28" s="75" t="s">
        <v>39</v>
      </c>
      <c r="I28" s="80">
        <v>50000</v>
      </c>
      <c r="J28" s="72" t="s">
        <v>69</v>
      </c>
      <c r="K28" s="73"/>
      <c r="L28" s="82"/>
      <c r="M28" s="71"/>
    </row>
    <row r="29" spans="1:13" s="8" customFormat="1" ht="30" customHeight="1">
      <c r="A29" s="74">
        <v>43669.37152777778</v>
      </c>
      <c r="B29" s="75" t="s">
        <v>34</v>
      </c>
      <c r="C29" s="83" t="s">
        <v>62</v>
      </c>
      <c r="D29" s="84"/>
      <c r="E29" s="85"/>
      <c r="F29" s="78" t="s">
        <v>80</v>
      </c>
      <c r="G29" s="79"/>
      <c r="H29" s="75" t="s">
        <v>41</v>
      </c>
      <c r="I29" s="80">
        <v>100000</v>
      </c>
      <c r="J29" s="86" t="s">
        <v>79</v>
      </c>
      <c r="K29" s="77"/>
      <c r="L29" s="82"/>
      <c r="M29" s="71"/>
    </row>
    <row r="30" spans="1:13" s="8" customFormat="1" ht="30" customHeight="1">
      <c r="A30" s="74">
        <v>43671.375</v>
      </c>
      <c r="B30" s="75" t="s">
        <v>34</v>
      </c>
      <c r="C30" s="83" t="s">
        <v>63</v>
      </c>
      <c r="D30" s="84"/>
      <c r="E30" s="85"/>
      <c r="F30" s="78" t="s">
        <v>83</v>
      </c>
      <c r="G30" s="79"/>
      <c r="H30" s="75" t="s">
        <v>82</v>
      </c>
      <c r="I30" s="80">
        <v>100000</v>
      </c>
      <c r="J30" s="81" t="s">
        <v>81</v>
      </c>
      <c r="K30" s="79"/>
      <c r="L30" s="82"/>
      <c r="M30" s="71"/>
    </row>
    <row r="31" spans="1:13" s="8" customFormat="1" ht="30" customHeight="1" thickBot="1">
      <c r="A31" s="98">
        <v>43672.62222222222</v>
      </c>
      <c r="B31" s="97" t="s">
        <v>34</v>
      </c>
      <c r="C31" s="96" t="s">
        <v>66</v>
      </c>
      <c r="D31" s="95"/>
      <c r="E31" s="94"/>
      <c r="F31" s="93" t="s">
        <v>45</v>
      </c>
      <c r="G31" s="92"/>
      <c r="H31" s="97" t="s">
        <v>39</v>
      </c>
      <c r="I31" s="91">
        <v>68500</v>
      </c>
      <c r="J31" s="48" t="s">
        <v>88</v>
      </c>
      <c r="K31" s="47"/>
      <c r="L31" s="90"/>
      <c r="M31" s="71"/>
    </row>
    <row r="32" s="8" customFormat="1" ht="30" customHeight="1">
      <c r="M32" s="71"/>
    </row>
    <row r="33" spans="1:14" s="2" customFormat="1" ht="45" customHeight="1" thickBot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N33" s="7"/>
    </row>
    <row r="34" spans="1:12" ht="31.5" customHeight="1" thickBot="1">
      <c r="A34" s="27" t="s">
        <v>14</v>
      </c>
      <c r="B34" s="27"/>
      <c r="C34" s="27"/>
      <c r="D34" s="27"/>
      <c r="E34" s="27" t="s">
        <v>23</v>
      </c>
      <c r="F34" s="27"/>
      <c r="G34" s="27"/>
      <c r="H34" s="27"/>
      <c r="I34" s="27" t="s">
        <v>90</v>
      </c>
      <c r="J34" s="27"/>
      <c r="K34" s="27"/>
      <c r="L34" s="27"/>
    </row>
    <row r="35" spans="1:12" ht="31.5" customHeight="1" thickBot="1">
      <c r="A35" s="24">
        <v>0.0999</v>
      </c>
      <c r="B35" s="25"/>
      <c r="C35" s="25"/>
      <c r="D35" s="25"/>
      <c r="E35" s="26" t="s">
        <v>89</v>
      </c>
      <c r="F35" s="26"/>
      <c r="G35" s="26"/>
      <c r="H35" s="26"/>
      <c r="I35" s="25" t="s">
        <v>91</v>
      </c>
      <c r="J35" s="25"/>
      <c r="K35" s="25"/>
      <c r="L35" s="25"/>
    </row>
    <row r="38" ht="16.5">
      <c r="G38" s="1" t="s">
        <v>29</v>
      </c>
    </row>
  </sheetData>
  <sheetProtection/>
  <mergeCells count="67">
    <mergeCell ref="J22:K22"/>
    <mergeCell ref="F24:G24"/>
    <mergeCell ref="J31:K31"/>
    <mergeCell ref="F22:G22"/>
    <mergeCell ref="C22:E22"/>
    <mergeCell ref="F31:G31"/>
    <mergeCell ref="J26:K26"/>
    <mergeCell ref="J27:K27"/>
    <mergeCell ref="J24:K24"/>
    <mergeCell ref="J30:K30"/>
    <mergeCell ref="C26:E26"/>
    <mergeCell ref="C27:E27"/>
    <mergeCell ref="C29:E29"/>
    <mergeCell ref="C24:E24"/>
    <mergeCell ref="C30:E30"/>
    <mergeCell ref="C28:E28"/>
    <mergeCell ref="F27:G27"/>
    <mergeCell ref="J23:K23"/>
    <mergeCell ref="F28:G28"/>
    <mergeCell ref="F30:G30"/>
    <mergeCell ref="F26:G26"/>
    <mergeCell ref="F23:G23"/>
    <mergeCell ref="C23:E23"/>
    <mergeCell ref="C31:E31"/>
    <mergeCell ref="L6:L7"/>
    <mergeCell ref="I6:I7"/>
    <mergeCell ref="J6:J7"/>
    <mergeCell ref="D6:F6"/>
    <mergeCell ref="L18:L19"/>
    <mergeCell ref="F25:G25"/>
    <mergeCell ref="J21:K21"/>
    <mergeCell ref="J25:K25"/>
    <mergeCell ref="C21:E21"/>
    <mergeCell ref="F21:G21"/>
    <mergeCell ref="C25:E25"/>
    <mergeCell ref="F29:G29"/>
    <mergeCell ref="A20:B20"/>
    <mergeCell ref="J20:K20"/>
    <mergeCell ref="A17:K17"/>
    <mergeCell ref="B18:B19"/>
    <mergeCell ref="F18:G19"/>
    <mergeCell ref="H18:H19"/>
    <mergeCell ref="C20:E20"/>
    <mergeCell ref="K6:K7"/>
    <mergeCell ref="B6:B7"/>
    <mergeCell ref="C6:C7"/>
    <mergeCell ref="I18:I19"/>
    <mergeCell ref="C18:E19"/>
    <mergeCell ref="J18:K19"/>
    <mergeCell ref="I34:L34"/>
    <mergeCell ref="A18:A19"/>
    <mergeCell ref="F20:G20"/>
    <mergeCell ref="A1:K1"/>
    <mergeCell ref="A2:L2"/>
    <mergeCell ref="A3:L3"/>
    <mergeCell ref="A4:K4"/>
    <mergeCell ref="A6:A7"/>
    <mergeCell ref="J29:K29"/>
    <mergeCell ref="J28:K28"/>
    <mergeCell ref="H6:H7"/>
    <mergeCell ref="A5:L5"/>
    <mergeCell ref="A35:D35"/>
    <mergeCell ref="E35:H35"/>
    <mergeCell ref="I35:L35"/>
    <mergeCell ref="A34:D34"/>
    <mergeCell ref="A33:K33"/>
    <mergeCell ref="E34:H3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17" sqref="A17:K17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3.421875" style="1" customWidth="1"/>
    <col min="5" max="5" width="20.28125" style="1" customWidth="1"/>
    <col min="6" max="6" width="14.57421875" style="1" customWidth="1"/>
    <col min="7" max="7" width="11.00390625" style="1" customWidth="1"/>
    <col min="8" max="8" width="11.57421875" style="1" customWidth="1"/>
    <col min="9" max="9" width="10.8515625" style="1" bestFit="1" customWidth="1"/>
    <col min="10" max="16384" width="9.00390625" style="1" customWidth="1"/>
  </cols>
  <sheetData>
    <row r="1" spans="1:11" ht="18.7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27" customHeight="1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0.25" customHeight="1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1" ht="18.75" customHeight="1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ht="17.25" customHeight="1" thickBot="1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31.5" customHeight="1" thickBot="1">
      <c r="A6" s="58" t="s">
        <v>1</v>
      </c>
      <c r="B6" s="58" t="s">
        <v>2</v>
      </c>
      <c r="C6" s="58" t="s">
        <v>3</v>
      </c>
      <c r="D6" s="60" t="s">
        <v>4</v>
      </c>
      <c r="E6" s="61"/>
      <c r="F6" s="62"/>
      <c r="G6" s="4" t="s">
        <v>5</v>
      </c>
      <c r="H6" s="58" t="s">
        <v>6</v>
      </c>
      <c r="I6" s="58" t="s">
        <v>7</v>
      </c>
      <c r="J6" s="58" t="s">
        <v>8</v>
      </c>
      <c r="K6" s="67" t="s">
        <v>9</v>
      </c>
      <c r="L6" s="58" t="s">
        <v>20</v>
      </c>
    </row>
    <row r="7" spans="1:12" ht="31.5" customHeight="1" thickBot="1">
      <c r="A7" s="59"/>
      <c r="B7" s="59"/>
      <c r="C7" s="59"/>
      <c r="D7" s="3" t="s">
        <v>10</v>
      </c>
      <c r="E7" s="3" t="s">
        <v>11</v>
      </c>
      <c r="F7" s="3" t="s">
        <v>12</v>
      </c>
      <c r="G7" s="5" t="s">
        <v>13</v>
      </c>
      <c r="H7" s="59"/>
      <c r="I7" s="59"/>
      <c r="J7" s="59"/>
      <c r="K7" s="68"/>
      <c r="L7" s="59"/>
    </row>
    <row r="8" spans="1:12" ht="31.5" customHeight="1">
      <c r="A8" s="9" t="s">
        <v>2</v>
      </c>
      <c r="B8" s="10">
        <f>SUM(B9)</f>
        <v>754800</v>
      </c>
      <c r="C8" s="10">
        <f aca="true" t="shared" si="0" ref="C8:K8">SUM(C9:C9)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>SUM(G9)</f>
        <v>490000</v>
      </c>
      <c r="H8" s="10">
        <f t="shared" si="0"/>
        <v>0</v>
      </c>
      <c r="I8" s="10">
        <f t="shared" si="0"/>
        <v>50000</v>
      </c>
      <c r="J8" s="10">
        <f t="shared" si="0"/>
        <v>0</v>
      </c>
      <c r="K8" s="10">
        <f t="shared" si="0"/>
        <v>0</v>
      </c>
      <c r="L8" s="10">
        <v>0</v>
      </c>
    </row>
    <row r="9" spans="1:12" ht="31.5" customHeight="1" thickBot="1">
      <c r="A9" s="11" t="s">
        <v>40</v>
      </c>
      <c r="B9" s="12">
        <f>SUM(C9:L9)</f>
        <v>754800</v>
      </c>
      <c r="C9" s="12">
        <v>0</v>
      </c>
      <c r="D9" s="12">
        <v>0</v>
      </c>
      <c r="E9" s="12">
        <v>0</v>
      </c>
      <c r="F9" s="12">
        <v>0</v>
      </c>
      <c r="G9" s="12">
        <v>490000</v>
      </c>
      <c r="H9" s="12">
        <v>0</v>
      </c>
      <c r="I9" s="12">
        <v>50000</v>
      </c>
      <c r="J9" s="12">
        <v>0</v>
      </c>
      <c r="K9" s="13">
        <v>0</v>
      </c>
      <c r="L9" s="12">
        <v>214800</v>
      </c>
    </row>
    <row r="10" spans="1:11" s="2" customFormat="1" ht="4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2" ht="31.5" customHeight="1">
      <c r="A11" s="55" t="s">
        <v>15</v>
      </c>
      <c r="B11" s="51" t="s">
        <v>16</v>
      </c>
      <c r="C11" s="51" t="s">
        <v>17</v>
      </c>
      <c r="D11" s="51"/>
      <c r="E11" s="51"/>
      <c r="F11" s="51" t="s">
        <v>18</v>
      </c>
      <c r="G11" s="51"/>
      <c r="H11" s="49" t="s">
        <v>21</v>
      </c>
      <c r="I11" s="49" t="s">
        <v>33</v>
      </c>
      <c r="J11" s="51" t="s">
        <v>19</v>
      </c>
      <c r="K11" s="51"/>
      <c r="L11" s="53" t="s">
        <v>22</v>
      </c>
    </row>
    <row r="12" spans="1:12" ht="31.5" customHeight="1" thickBot="1">
      <c r="A12" s="56"/>
      <c r="B12" s="52"/>
      <c r="C12" s="52"/>
      <c r="D12" s="52"/>
      <c r="E12" s="52"/>
      <c r="F12" s="52"/>
      <c r="G12" s="52"/>
      <c r="H12" s="50"/>
      <c r="I12" s="50"/>
      <c r="J12" s="52"/>
      <c r="K12" s="52"/>
      <c r="L12" s="54"/>
    </row>
    <row r="13" spans="1:12" ht="31.5" customHeight="1">
      <c r="A13" s="63" t="s">
        <v>2</v>
      </c>
      <c r="B13" s="64"/>
      <c r="C13" s="65"/>
      <c r="D13" s="65"/>
      <c r="E13" s="65"/>
      <c r="F13" s="65"/>
      <c r="G13" s="65"/>
      <c r="H13" s="102"/>
      <c r="I13" s="100">
        <f>SUM(I16)</f>
        <v>490000</v>
      </c>
      <c r="J13" s="66"/>
      <c r="K13" s="66"/>
      <c r="L13" s="101"/>
    </row>
    <row r="14" spans="1:12" s="8" customFormat="1" ht="31.5" customHeight="1">
      <c r="A14" s="106">
        <v>43654</v>
      </c>
      <c r="B14" s="75" t="s">
        <v>37</v>
      </c>
      <c r="C14" s="107" t="s">
        <v>93</v>
      </c>
      <c r="D14" s="108"/>
      <c r="E14" s="108"/>
      <c r="F14" s="109" t="s">
        <v>100</v>
      </c>
      <c r="G14" s="79"/>
      <c r="H14" s="75" t="s">
        <v>38</v>
      </c>
      <c r="I14" s="110">
        <v>214800</v>
      </c>
      <c r="J14" s="111" t="s">
        <v>95</v>
      </c>
      <c r="K14" s="77"/>
      <c r="L14" s="82"/>
    </row>
    <row r="15" spans="1:12" s="99" customFormat="1" ht="31.5" customHeight="1">
      <c r="A15" s="106">
        <v>43661</v>
      </c>
      <c r="B15" s="75" t="s">
        <v>37</v>
      </c>
      <c r="C15" s="112" t="s">
        <v>94</v>
      </c>
      <c r="D15" s="113"/>
      <c r="E15" s="114"/>
      <c r="F15" s="115" t="s">
        <v>99</v>
      </c>
      <c r="G15" s="116"/>
      <c r="H15" s="75" t="s">
        <v>38</v>
      </c>
      <c r="I15" s="110">
        <v>50000</v>
      </c>
      <c r="J15" s="117" t="s">
        <v>96</v>
      </c>
      <c r="K15" s="118"/>
      <c r="L15" s="82"/>
    </row>
    <row r="16" spans="1:13" s="8" customFormat="1" ht="34.5" customHeight="1" thickBot="1">
      <c r="A16" s="119">
        <v>43675</v>
      </c>
      <c r="B16" s="97" t="s">
        <v>37</v>
      </c>
      <c r="C16" s="120" t="s">
        <v>47</v>
      </c>
      <c r="D16" s="121"/>
      <c r="E16" s="121"/>
      <c r="F16" s="122" t="s">
        <v>98</v>
      </c>
      <c r="G16" s="92"/>
      <c r="H16" s="97" t="s">
        <v>38</v>
      </c>
      <c r="I16" s="123">
        <v>490000</v>
      </c>
      <c r="J16" s="124" t="s">
        <v>97</v>
      </c>
      <c r="K16" s="125"/>
      <c r="L16" s="90"/>
      <c r="M16" s="6"/>
    </row>
    <row r="17" spans="1:11" s="2" customFormat="1" ht="45" customHeight="1" thickBot="1">
      <c r="A17" s="70" t="s">
        <v>43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2" ht="31.5" customHeight="1" thickBot="1">
      <c r="A18" s="27" t="s">
        <v>14</v>
      </c>
      <c r="B18" s="27"/>
      <c r="C18" s="27"/>
      <c r="D18" s="27"/>
      <c r="E18" s="27" t="s">
        <v>23</v>
      </c>
      <c r="F18" s="27"/>
      <c r="G18" s="27"/>
      <c r="H18" s="27"/>
      <c r="I18" s="27" t="s">
        <v>92</v>
      </c>
      <c r="J18" s="27"/>
      <c r="K18" s="27"/>
      <c r="L18" s="27"/>
    </row>
    <row r="19" spans="1:12" ht="31.5" customHeight="1" thickBot="1">
      <c r="A19" s="69">
        <v>0</v>
      </c>
      <c r="B19" s="26"/>
      <c r="C19" s="26"/>
      <c r="D19" s="26"/>
      <c r="E19" s="26" t="s">
        <v>101</v>
      </c>
      <c r="F19" s="26"/>
      <c r="G19" s="26"/>
      <c r="H19" s="26"/>
      <c r="I19" s="25" t="s">
        <v>102</v>
      </c>
      <c r="J19" s="25"/>
      <c r="K19" s="25"/>
      <c r="L19" s="25"/>
    </row>
  </sheetData>
  <sheetProtection/>
  <mergeCells count="43">
    <mergeCell ref="A19:D19"/>
    <mergeCell ref="E19:H19"/>
    <mergeCell ref="I19:L19"/>
    <mergeCell ref="A17:K17"/>
    <mergeCell ref="A18:D18"/>
    <mergeCell ref="E18:H18"/>
    <mergeCell ref="I18:L18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A1:K1"/>
    <mergeCell ref="A2:L2"/>
    <mergeCell ref="A3:L3"/>
    <mergeCell ref="A4:K4"/>
    <mergeCell ref="A5:L5"/>
    <mergeCell ref="A6:A7"/>
    <mergeCell ref="B6:B7"/>
    <mergeCell ref="C16:E16"/>
    <mergeCell ref="F16:G16"/>
    <mergeCell ref="J16:K16"/>
    <mergeCell ref="C14:E14"/>
    <mergeCell ref="F14:G14"/>
    <mergeCell ref="J14:K14"/>
    <mergeCell ref="C15:E15"/>
    <mergeCell ref="F15:G15"/>
    <mergeCell ref="J15:K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2019-08-01T00:07:41Z</dcterms:modified>
  <cp:category/>
  <cp:version/>
  <cp:contentType/>
  <cp:contentStatus/>
</cp:coreProperties>
</file>