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3795" windowWidth="18780" windowHeight="6495" activeTab="0"/>
  </bookViews>
  <sheets>
    <sheet name="기관운영업무추진비-15건" sheetId="1" r:id="rId1"/>
    <sheet name="시책추진업무추진비-1건" sheetId="2" r:id="rId2"/>
  </sheets>
  <definedNames>
    <definedName name="_xlnm.Print_Area" localSheetId="0">'기관운영업무추진비-15건'!$A$1:$L$39</definedName>
  </definedNames>
  <calcPr fullCalcOnLoad="1"/>
</workbook>
</file>

<file path=xl/sharedStrings.xml><?xml version="1.0" encoding="utf-8"?>
<sst xmlns="http://schemas.openxmlformats.org/spreadsheetml/2006/main" count="162" uniqueCount="113">
  <si>
    <t>□ 총괄표</t>
  </si>
  <si>
    <t>구   분</t>
  </si>
  <si>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</si>
  <si>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</si>
  <si>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</si>
  <si>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</si>
  <si>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</si>
  <si>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</si>
  <si>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</si>
  <si>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</si>
  <si>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현금</t>
  </si>
  <si>
    <t>물품</t>
  </si>
  <si>
    <t>식사</t>
  </si>
  <si>
    <t>간담회비</t>
  </si>
  <si>
    <t>현금사용비율(%)</t>
  </si>
  <si>
    <t>집행일</t>
  </si>
  <si>
    <t>집행방법</t>
  </si>
  <si>
    <t>집행내역</t>
  </si>
  <si>
    <t>집행 대상자</t>
  </si>
  <si>
    <t>사용처</t>
  </si>
  <si>
    <t>기타</t>
  </si>
  <si>
    <t>사용자
(전달자)</t>
  </si>
  <si>
    <t>비고</t>
  </si>
  <si>
    <t>내부인원/외부인원</t>
  </si>
  <si>
    <r>
      <t>[별지서식]</t>
    </r>
    <r>
      <rPr>
        <sz val="14"/>
        <color indexed="8"/>
        <rFont val="휴먼명조,한컴돋움"/>
        <family val="3"/>
      </rPr>
      <t xml:space="preserve"> </t>
    </r>
  </si>
  <si>
    <t>□ 총괄표</t>
  </si>
  <si>
    <t>□ 세부 집행내역</t>
  </si>
  <si>
    <t>회의/</t>
  </si>
  <si>
    <t>간담회비</t>
  </si>
  <si>
    <t xml:space="preserve"> </t>
  </si>
  <si>
    <t>집행액</t>
  </si>
  <si>
    <t>(단위 : 원)</t>
  </si>
  <si>
    <t>(단위 : 원)</t>
  </si>
  <si>
    <t>집행액
(원)</t>
  </si>
  <si>
    <t>신용카드</t>
  </si>
  <si>
    <t>용인소방서 업무추진비 집행내역</t>
  </si>
  <si>
    <t>□ 지표별 통계</t>
  </si>
  <si>
    <t>신용카드</t>
  </si>
  <si>
    <t>서장</t>
  </si>
  <si>
    <t>서장</t>
  </si>
  <si>
    <t>서장</t>
  </si>
  <si>
    <t>구갈센터장</t>
  </si>
  <si>
    <t>남사센터장</t>
  </si>
  <si>
    <t>동백센터장</t>
  </si>
  <si>
    <t>보정센터장</t>
  </si>
  <si>
    <t>이동센터장</t>
  </si>
  <si>
    <t>(동백)직원 소통화합을 위한 간담회 소요비용 지급 건의</t>
  </si>
  <si>
    <t>현금</t>
  </si>
  <si>
    <t>예산 집행율(9월 기준)</t>
  </si>
  <si>
    <t>예산 집행율(9월 기준)</t>
  </si>
  <si>
    <t>(2019년 10월 기관운영업무추진비)</t>
  </si>
  <si>
    <t>기흥센터장</t>
  </si>
  <si>
    <t>모현센터장</t>
  </si>
  <si>
    <t>수지센터장</t>
  </si>
  <si>
    <t>(이동)직원 소통화합을 위한 간담회 소요비용 지급 건의</t>
  </si>
  <si>
    <t>(구갈)직원 소통화합을 위한 간담회 소요비용 지급 건의(1,3팀)</t>
  </si>
  <si>
    <t>(모현)직원 소통화합을 위한 간담회 소요비용 지급 건의</t>
  </si>
  <si>
    <t>경조사비 지급건의(소방사 유**)</t>
  </si>
  <si>
    <t>(남사)승진시험 합격자 격려품 구입대금 지급 건의</t>
  </si>
  <si>
    <t>수원남부소방서 개청에 따른 축하 난 구입 건의</t>
  </si>
  <si>
    <t>경조사비 지급 건의(소방교 최00 포함 4명)</t>
  </si>
  <si>
    <t>(수지)직원 소통화합을 위한 간담회 소요비용 지급(2,3팀)</t>
  </si>
  <si>
    <t>경조사비 지급(소방위 안** 포함 2명)</t>
  </si>
  <si>
    <t>경조사비 지급건의(소방사 주** 포함 2명)</t>
  </si>
  <si>
    <t>(동백)직원 소통화합을 위한 간담회 소요비용 지급 건의(10월)</t>
  </si>
  <si>
    <t>(보정)직원 소통화합을 위한 간담회 소요비용 지급 건의(10월)</t>
  </si>
  <si>
    <t>(수지)직원 소통화합을 위한 간담회 소요비용 지급 건의(10월)</t>
  </si>
  <si>
    <t>(기흥)직원 소통화합을 위한 간담회 소요비용 지급 건의(10월)</t>
  </si>
  <si>
    <t>서장</t>
  </si>
  <si>
    <t>이동센터장</t>
  </si>
  <si>
    <t>구살센터장</t>
  </si>
  <si>
    <t>모현센터장</t>
  </si>
  <si>
    <t>남사센터장</t>
  </si>
  <si>
    <t>동백센터장</t>
  </si>
  <si>
    <t>수지센터장</t>
  </si>
  <si>
    <t>보정센터장</t>
  </si>
  <si>
    <t>기흥센터장</t>
  </si>
  <si>
    <t>연진네토종닭</t>
  </si>
  <si>
    <t>본가김광선해물찜</t>
  </si>
  <si>
    <t>산골정육점식당</t>
  </si>
  <si>
    <t>로뎀</t>
  </si>
  <si>
    <t>꽃예술원</t>
  </si>
  <si>
    <t>월남쌈김상사동백점</t>
  </si>
  <si>
    <t>용인수지 맛찬들 왕소금구이</t>
  </si>
  <si>
    <t>이차돌기흥동백점</t>
  </si>
  <si>
    <t>팔선생</t>
  </si>
  <si>
    <t>미램왕꼬치</t>
  </si>
  <si>
    <t>한일푸줏간</t>
  </si>
  <si>
    <t>유00</t>
  </si>
  <si>
    <t>최00외 3</t>
  </si>
  <si>
    <t>안00외 1</t>
  </si>
  <si>
    <t>주00외 1</t>
  </si>
  <si>
    <t>센터장 포함 8명</t>
  </si>
  <si>
    <t>센터장 포함 17명</t>
  </si>
  <si>
    <t>센터장 포함 7명</t>
  </si>
  <si>
    <t>수원남부소방서</t>
  </si>
  <si>
    <t>최00포함 4명</t>
  </si>
  <si>
    <t>센터장 포함 20명</t>
  </si>
  <si>
    <t>안00포함 2명</t>
  </si>
  <si>
    <t>주00 포함 2명</t>
  </si>
  <si>
    <t>팀장 포함 7명</t>
  </si>
  <si>
    <t>팀장 포함 5명</t>
  </si>
  <si>
    <t>센터장 포함 11명</t>
  </si>
  <si>
    <t>센터장 포함 11명</t>
  </si>
  <si>
    <t>합격자 2명</t>
  </si>
  <si>
    <t>(내부)104명 / 1명</t>
  </si>
  <si>
    <t>67.46%(잔액 : 6,608,300원)</t>
  </si>
  <si>
    <t>용인소방서 시책업무추진비 지출(의용소방대 연합회와의 소통간담회)</t>
  </si>
  <si>
    <t>어부가왕코다리</t>
  </si>
  <si>
    <t xml:space="preserve">의용소방대 연합회 </t>
  </si>
  <si>
    <t>74.87% 집행 (잔액 : 1,683,660원)</t>
  </si>
  <si>
    <t>(내부)3명 / (외부)9명</t>
  </si>
  <si>
    <t>(2019년 10월 시책추진업무추진비)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</si>
</sst>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#,##0.0"/>
    <numFmt numFmtId="181" formatCode="mm&quot;월&quot;\ dd&quot;일&quot;"/>
    <numFmt numFmtId="182" formatCode="#,##0;[Red]#,##0"/>
    <numFmt numFmtId="183" formatCode="m&quot;월&quot;\ d&quot;일&quot;;@"/>
    <numFmt numFmtId="184" formatCode="yy&quot;-&quot;m&quot;-&quot;d;@"/>
    <numFmt numFmtId="185" formatCode="[DBNum4][$-412]General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4"/>
      <color indexed="8"/>
      <name val="휴먼명조,한컴돋움"/>
      <family val="3"/>
    </font>
    <font>
      <sz val="10"/>
      <name val="Arial"/>
      <family val="2"/>
    </font>
    <font>
      <sz val="11"/>
      <name val="돋움"/>
      <family val="3"/>
    </font>
    <font>
      <sz val="11"/>
      <color indexed="8"/>
      <name val="경기천년바탕 Regular"/>
      <family val="1"/>
    </font>
    <font>
      <sz val="11"/>
      <name val="경기천년바탕 Regular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63"/>
      <name val="돋움"/>
      <family val="3"/>
    </font>
    <font>
      <sz val="10"/>
      <color indexed="8"/>
      <name val="맑은 고딕"/>
      <family val="3"/>
    </font>
    <font>
      <b/>
      <sz val="10"/>
      <color indexed="8"/>
      <name val="맑은 고딕"/>
      <family val="3"/>
    </font>
    <font>
      <sz val="10"/>
      <color indexed="8"/>
      <name val="한양중고딕,한컴돋움"/>
      <family val="3"/>
    </font>
    <font>
      <sz val="11"/>
      <color indexed="63"/>
      <name val="경기천년바탕 Regular"/>
      <family val="1"/>
    </font>
    <font>
      <b/>
      <sz val="10"/>
      <color indexed="8"/>
      <name val="굴림"/>
      <family val="3"/>
    </font>
    <font>
      <sz val="10"/>
      <color indexed="8"/>
      <name val="굴림"/>
      <family val="3"/>
    </font>
    <font>
      <b/>
      <sz val="11"/>
      <color indexed="8"/>
      <name val="굴림"/>
      <family val="3"/>
    </font>
    <font>
      <b/>
      <sz val="14"/>
      <color indexed="8"/>
      <name val="휴먼명조,한컴돋움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sz val="10"/>
      <color indexed="8"/>
      <name val="휴먼명조,한컴돋움"/>
      <family val="3"/>
    </font>
    <font>
      <b/>
      <sz val="10"/>
      <color indexed="8"/>
      <name val="경기천년바탕 Regular"/>
      <family val="1"/>
    </font>
    <font>
      <sz val="10"/>
      <color indexed="8"/>
      <name val="경기천년바탕 Regular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2"/>
      <color rgb="FF333333"/>
      <name val="돋움"/>
      <family val="3"/>
    </font>
    <font>
      <sz val="10"/>
      <color theme="1"/>
      <name val="Cambria"/>
      <family val="3"/>
    </font>
    <font>
      <b/>
      <sz val="10"/>
      <color theme="1"/>
      <name val="Cambria"/>
      <family val="3"/>
    </font>
    <font>
      <sz val="11"/>
      <color theme="1"/>
      <name val="경기천년바탕 Regular"/>
      <family val="1"/>
    </font>
    <font>
      <sz val="11"/>
      <color rgb="FF333333"/>
      <name val="경기천년바탕 Regular"/>
      <family val="1"/>
    </font>
    <font>
      <b/>
      <sz val="10"/>
      <color theme="1"/>
      <name val="굴림"/>
      <family val="3"/>
    </font>
    <font>
      <sz val="10"/>
      <color theme="1"/>
      <name val="굴림"/>
      <family val="3"/>
    </font>
    <font>
      <b/>
      <sz val="11"/>
      <color theme="1"/>
      <name val="굴림"/>
      <family val="3"/>
    </font>
    <font>
      <sz val="10"/>
      <color theme="1"/>
      <name val="한양중고딕,한컴돋움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b/>
      <sz val="14"/>
      <color theme="1"/>
      <name val="휴먼명조,한컴돋움"/>
      <family val="3"/>
    </font>
    <font>
      <sz val="10"/>
      <color theme="1"/>
      <name val="휴먼명조,한컴돋움"/>
      <family val="3"/>
    </font>
    <font>
      <b/>
      <sz val="10"/>
      <color theme="1"/>
      <name val="경기천년바탕 Regular"/>
      <family val="1"/>
    </font>
    <font>
      <sz val="10"/>
      <color theme="1"/>
      <name val="경기천년바탕 Regula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rgb="FF000000"/>
      </left>
      <right>
        <color indexed="63"/>
      </right>
      <top style="thin"/>
      <bottom style="thin"/>
    </border>
  </borders>
  <cellStyleXfs count="15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3" fillId="26" borderId="1" applyNumberFormat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1" fillId="0" borderId="0" applyFont="0" applyFill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0" fontId="47" fillId="30" borderId="3" applyNumberFormat="0" applyAlignment="0" applyProtection="0"/>
    <xf numFmtId="0" fontId="47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1" fillId="31" borderId="1" applyNumberFormat="0" applyAlignment="0" applyProtection="0"/>
    <xf numFmtId="0" fontId="51" fillId="31" borderId="1" applyNumberFormat="0" applyAlignment="0" applyProtection="0"/>
    <xf numFmtId="0" fontId="51" fillId="3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7" fillId="26" borderId="9" applyNumberFormat="0" applyAlignment="0" applyProtection="0"/>
    <xf numFmtId="0" fontId="57" fillId="26" borderId="9" applyNumberFormat="0" applyAlignment="0" applyProtection="0"/>
    <xf numFmtId="0" fontId="57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58" fillId="0" borderId="0" applyNumberFormat="0" applyFill="0" applyBorder="0" applyAlignment="0" applyProtection="0"/>
  </cellStyleXfs>
  <cellXfs count="11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 vertical="center"/>
    </xf>
    <xf numFmtId="4" fontId="59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176" fontId="60" fillId="0" borderId="11" xfId="112" applyNumberFormat="1" applyFont="1" applyBorder="1" applyAlignment="1">
      <alignment horizontal="right" vertical="center" wrapText="1"/>
    </xf>
    <xf numFmtId="176" fontId="60" fillId="0" borderId="12" xfId="112" applyNumberFormat="1" applyFont="1" applyBorder="1" applyAlignment="1">
      <alignment horizontal="right" vertical="center" wrapText="1"/>
    </xf>
    <xf numFmtId="41" fontId="61" fillId="0" borderId="11" xfId="112" applyFont="1" applyBorder="1" applyAlignment="1">
      <alignment horizontal="right" vertical="center" wrapText="1"/>
    </xf>
    <xf numFmtId="41" fontId="61" fillId="0" borderId="12" xfId="112" applyFont="1" applyBorder="1" applyAlignment="1">
      <alignment horizontal="right" vertical="center" wrapText="1"/>
    </xf>
    <xf numFmtId="178" fontId="62" fillId="0" borderId="0" xfId="0" applyNumberFormat="1" applyFont="1" applyAlignment="1">
      <alignment vertical="center"/>
    </xf>
    <xf numFmtId="183" fontId="63" fillId="0" borderId="10" xfId="0" applyNumberFormat="1" applyFont="1" applyFill="1" applyBorder="1" applyAlignment="1">
      <alignment horizontal="center" vertical="center"/>
    </xf>
    <xf numFmtId="3" fontId="63" fillId="0" borderId="11" xfId="0" applyNumberFormat="1" applyFont="1" applyFill="1" applyBorder="1" applyAlignment="1">
      <alignment horizontal="right" vertical="center"/>
    </xf>
    <xf numFmtId="0" fontId="62" fillId="0" borderId="12" xfId="0" applyFont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8" fontId="64" fillId="0" borderId="14" xfId="0" applyNumberFormat="1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178" fontId="66" fillId="0" borderId="11" xfId="0" applyNumberFormat="1" applyFont="1" applyBorder="1" applyAlignment="1">
      <alignment horizontal="right" vertical="center" wrapText="1"/>
    </xf>
    <xf numFmtId="0" fontId="65" fillId="0" borderId="12" xfId="0" applyFont="1" applyBorder="1" applyAlignment="1">
      <alignment horizontal="center" vertical="center" wrapText="1"/>
    </xf>
    <xf numFmtId="183" fontId="62" fillId="0" borderId="10" xfId="0" applyNumberFormat="1" applyFont="1" applyBorder="1" applyAlignment="1">
      <alignment horizontal="center" vertical="center" wrapText="1"/>
    </xf>
    <xf numFmtId="178" fontId="62" fillId="0" borderId="11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7" fillId="33" borderId="16" xfId="0" applyFont="1" applyFill="1" applyBorder="1" applyAlignment="1">
      <alignment horizontal="center" vertical="center" wrapText="1"/>
    </xf>
    <xf numFmtId="0" fontId="67" fillId="33" borderId="17" xfId="0" applyFont="1" applyFill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178" fontId="60" fillId="0" borderId="18" xfId="0" applyNumberFormat="1" applyFont="1" applyBorder="1" applyAlignment="1">
      <alignment horizontal="right" vertical="center" wrapText="1"/>
    </xf>
    <xf numFmtId="0" fontId="60" fillId="0" borderId="19" xfId="0" applyFont="1" applyBorder="1" applyAlignment="1">
      <alignment horizontal="center" vertical="center" wrapText="1"/>
    </xf>
    <xf numFmtId="176" fontId="60" fillId="0" borderId="20" xfId="0" applyNumberFormat="1" applyFont="1" applyBorder="1" applyAlignment="1">
      <alignment horizontal="right" vertical="center" wrapText="1"/>
    </xf>
    <xf numFmtId="176" fontId="60" fillId="0" borderId="21" xfId="0" applyNumberFormat="1" applyFont="1" applyBorder="1" applyAlignment="1">
      <alignment horizontal="right" vertical="center" wrapText="1"/>
    </xf>
    <xf numFmtId="41" fontId="61" fillId="0" borderId="11" xfId="112" applyFont="1" applyBorder="1" applyAlignment="1">
      <alignment vertical="center" wrapText="1"/>
    </xf>
    <xf numFmtId="183" fontId="63" fillId="0" borderId="22" xfId="0" applyNumberFormat="1" applyFont="1" applyFill="1" applyBorder="1" applyAlignment="1">
      <alignment horizontal="center" vertical="center"/>
    </xf>
    <xf numFmtId="178" fontId="62" fillId="0" borderId="11" xfId="0" applyNumberFormat="1" applyFont="1" applyBorder="1" applyAlignment="1">
      <alignment horizontal="right" vertical="center" wrapText="1"/>
    </xf>
    <xf numFmtId="0" fontId="62" fillId="0" borderId="11" xfId="0" applyFont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center"/>
    </xf>
    <xf numFmtId="0" fontId="63" fillId="0" borderId="24" xfId="0" applyFont="1" applyFill="1" applyBorder="1" applyAlignment="1">
      <alignment horizontal="center" vertical="center"/>
    </xf>
    <xf numFmtId="0" fontId="63" fillId="0" borderId="25" xfId="0" applyFont="1" applyFill="1" applyBorder="1" applyAlignment="1">
      <alignment horizontal="center" vertical="center"/>
    </xf>
    <xf numFmtId="0" fontId="63" fillId="0" borderId="26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3" fillId="0" borderId="27" xfId="0" applyFont="1" applyFill="1" applyBorder="1" applyAlignment="1">
      <alignment horizontal="center" vertical="center"/>
    </xf>
    <xf numFmtId="0" fontId="63" fillId="0" borderId="28" xfId="0" applyFont="1" applyFill="1" applyBorder="1" applyAlignment="1">
      <alignment horizontal="center" vertical="center"/>
    </xf>
    <xf numFmtId="0" fontId="63" fillId="0" borderId="29" xfId="0" applyFont="1" applyFill="1" applyBorder="1" applyAlignment="1">
      <alignment horizontal="center" vertical="center"/>
    </xf>
    <xf numFmtId="0" fontId="63" fillId="0" borderId="30" xfId="0" applyFont="1" applyFill="1" applyBorder="1" applyAlignment="1">
      <alignment horizontal="center" vertical="center"/>
    </xf>
    <xf numFmtId="0" fontId="63" fillId="0" borderId="31" xfId="0" applyFont="1" applyFill="1" applyBorder="1" applyAlignment="1">
      <alignment horizontal="center" vertical="center"/>
    </xf>
    <xf numFmtId="0" fontId="63" fillId="0" borderId="32" xfId="0" applyFont="1" applyFill="1" applyBorder="1" applyAlignment="1">
      <alignment horizontal="center" vertical="center"/>
    </xf>
    <xf numFmtId="0" fontId="62" fillId="0" borderId="23" xfId="0" applyNumberFormat="1" applyFont="1" applyFill="1" applyBorder="1" applyAlignment="1">
      <alignment horizontal="center" vertical="center"/>
    </xf>
    <xf numFmtId="0" fontId="62" fillId="0" borderId="25" xfId="0" applyNumberFormat="1" applyFont="1" applyFill="1" applyBorder="1" applyAlignment="1">
      <alignment horizontal="center" vertical="center"/>
    </xf>
    <xf numFmtId="0" fontId="62" fillId="0" borderId="23" xfId="0" applyNumberFormat="1" applyFont="1" applyFill="1" applyBorder="1" applyAlignment="1">
      <alignment horizontal="center" vertical="center" wrapText="1"/>
    </xf>
    <xf numFmtId="0" fontId="62" fillId="0" borderId="25" xfId="0" applyNumberFormat="1" applyFont="1" applyFill="1" applyBorder="1" applyAlignment="1">
      <alignment horizontal="center" vertical="center" wrapText="1"/>
    </xf>
    <xf numFmtId="0" fontId="67" fillId="33" borderId="33" xfId="0" applyFont="1" applyFill="1" applyBorder="1" applyAlignment="1">
      <alignment horizontal="center" vertical="center" wrapText="1"/>
    </xf>
    <xf numFmtId="0" fontId="67" fillId="33" borderId="34" xfId="0" applyFont="1" applyFill="1" applyBorder="1" applyAlignment="1">
      <alignment horizontal="center" vertical="center" wrapText="1"/>
    </xf>
    <xf numFmtId="0" fontId="67" fillId="33" borderId="16" xfId="0" applyFont="1" applyFill="1" applyBorder="1" applyAlignment="1">
      <alignment horizontal="center" vertical="center" wrapText="1"/>
    </xf>
    <xf numFmtId="0" fontId="67" fillId="33" borderId="17" xfId="0" applyFont="1" applyFill="1" applyBorder="1" applyAlignment="1">
      <alignment horizontal="center" vertical="center" wrapText="1"/>
    </xf>
    <xf numFmtId="0" fontId="65" fillId="33" borderId="33" xfId="0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 wrapText="1"/>
    </xf>
    <xf numFmtId="0" fontId="65" fillId="33" borderId="16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65" fillId="33" borderId="35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left" vertical="center"/>
    </xf>
    <xf numFmtId="0" fontId="69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justify" vertical="center" wrapText="1"/>
    </xf>
    <xf numFmtId="0" fontId="67" fillId="33" borderId="35" xfId="0" applyFont="1" applyFill="1" applyBorder="1" applyAlignment="1">
      <alignment horizontal="center" vertical="center" wrapText="1"/>
    </xf>
    <xf numFmtId="0" fontId="67" fillId="33" borderId="36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justify" wrapText="1"/>
    </xf>
    <xf numFmtId="0" fontId="72" fillId="0" borderId="0" xfId="0" applyFont="1" applyBorder="1" applyAlignment="1">
      <alignment horizontal="right" vertical="center" wrapText="1"/>
    </xf>
    <xf numFmtId="10" fontId="65" fillId="34" borderId="37" xfId="0" applyNumberFormat="1" applyFont="1" applyFill="1" applyBorder="1" applyAlignment="1">
      <alignment horizontal="center" vertical="center" wrapText="1"/>
    </xf>
    <xf numFmtId="0" fontId="65" fillId="34" borderId="37" xfId="0" applyNumberFormat="1" applyFont="1" applyFill="1" applyBorder="1" applyAlignment="1">
      <alignment horizontal="center" vertical="center" wrapText="1"/>
    </xf>
    <xf numFmtId="0" fontId="65" fillId="34" borderId="37" xfId="0" applyFont="1" applyFill="1" applyBorder="1" applyAlignment="1">
      <alignment horizontal="center" vertical="center" wrapText="1"/>
    </xf>
    <xf numFmtId="0" fontId="65" fillId="33" borderId="37" xfId="0" applyFont="1" applyFill="1" applyBorder="1" applyAlignment="1">
      <alignment horizontal="center" vertical="center" wrapText="1"/>
    </xf>
    <xf numFmtId="0" fontId="71" fillId="0" borderId="38" xfId="0" applyFont="1" applyBorder="1" applyAlignment="1">
      <alignment horizontal="justify" wrapText="1"/>
    </xf>
    <xf numFmtId="9" fontId="65" fillId="34" borderId="37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 shrinkToFit="1"/>
    </xf>
    <xf numFmtId="0" fontId="62" fillId="0" borderId="11" xfId="0" applyFont="1" applyBorder="1" applyAlignment="1">
      <alignment horizontal="center" vertical="center" shrinkToFit="1"/>
    </xf>
    <xf numFmtId="182" fontId="7" fillId="0" borderId="11" xfId="111" applyNumberFormat="1" applyFont="1" applyBorder="1" applyAlignment="1">
      <alignment horizontal="center" vertical="center" wrapText="1"/>
    </xf>
    <xf numFmtId="41" fontId="7" fillId="0" borderId="11" xfId="111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5" fillId="33" borderId="39" xfId="0" applyFont="1" applyFill="1" applyBorder="1" applyAlignment="1">
      <alignment horizontal="center" vertical="center" wrapText="1"/>
    </xf>
    <xf numFmtId="0" fontId="65" fillId="33" borderId="40" xfId="0" applyFont="1" applyFill="1" applyBorder="1" applyAlignment="1">
      <alignment horizontal="center" vertical="center" wrapText="1"/>
    </xf>
    <xf numFmtId="0" fontId="65" fillId="33" borderId="41" xfId="0" applyFont="1" applyFill="1" applyBorder="1" applyAlignment="1">
      <alignment horizontal="center" vertical="center" wrapText="1"/>
    </xf>
    <xf numFmtId="0" fontId="65" fillId="33" borderId="42" xfId="0" applyFont="1" applyFill="1" applyBorder="1" applyAlignment="1">
      <alignment horizontal="center" vertical="center" wrapText="1"/>
    </xf>
    <xf numFmtId="0" fontId="65" fillId="33" borderId="43" xfId="0" applyFont="1" applyFill="1" applyBorder="1" applyAlignment="1">
      <alignment horizontal="center" vertical="center" wrapText="1"/>
    </xf>
    <xf numFmtId="0" fontId="65" fillId="33" borderId="44" xfId="0" applyFont="1" applyFill="1" applyBorder="1" applyAlignment="1">
      <alignment horizontal="center" vertical="center" wrapText="1"/>
    </xf>
    <xf numFmtId="0" fontId="64" fillId="0" borderId="45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65" fillId="33" borderId="46" xfId="0" applyFont="1" applyFill="1" applyBorder="1" applyAlignment="1">
      <alignment horizontal="center" vertical="center" wrapText="1"/>
    </xf>
    <xf numFmtId="0" fontId="65" fillId="33" borderId="47" xfId="0" applyFont="1" applyFill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62" fillId="0" borderId="48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62" fillId="0" borderId="25" xfId="0" applyFont="1" applyBorder="1" applyAlignment="1">
      <alignment horizontal="center" vertical="center"/>
    </xf>
  </cellXfs>
  <cellStyles count="144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쉼표 [0] 2" xfId="111"/>
    <cellStyle name="쉼표 [0] 3" xfId="112"/>
    <cellStyle name="연결된 셀" xfId="113"/>
    <cellStyle name="연결된 셀 2" xfId="114"/>
    <cellStyle name="연결된 셀 3" xfId="115"/>
    <cellStyle name="Followed Hyperlink" xfId="116"/>
    <cellStyle name="요약" xfId="117"/>
    <cellStyle name="요약 2" xfId="118"/>
    <cellStyle name="요약 3" xfId="119"/>
    <cellStyle name="입력" xfId="120"/>
    <cellStyle name="입력 2" xfId="121"/>
    <cellStyle name="입력 3" xfId="122"/>
    <cellStyle name="제목" xfId="123"/>
    <cellStyle name="제목 1" xfId="124"/>
    <cellStyle name="제목 1 2" xfId="125"/>
    <cellStyle name="제목 1 3" xfId="126"/>
    <cellStyle name="제목 2" xfId="127"/>
    <cellStyle name="제목 2 2" xfId="128"/>
    <cellStyle name="제목 2 3" xfId="129"/>
    <cellStyle name="제목 3" xfId="130"/>
    <cellStyle name="제목 3 2" xfId="131"/>
    <cellStyle name="제목 3 3" xfId="132"/>
    <cellStyle name="제목 4" xfId="133"/>
    <cellStyle name="제목 4 2" xfId="134"/>
    <cellStyle name="제목 4 3" xfId="135"/>
    <cellStyle name="제목 5" xfId="136"/>
    <cellStyle name="제목 6" xfId="137"/>
    <cellStyle name="좋음" xfId="138"/>
    <cellStyle name="좋음 2" xfId="139"/>
    <cellStyle name="좋음 3" xfId="140"/>
    <cellStyle name="출력" xfId="141"/>
    <cellStyle name="출력 2" xfId="142"/>
    <cellStyle name="출력 3" xfId="143"/>
    <cellStyle name="Currency" xfId="144"/>
    <cellStyle name="Currency [0]" xfId="145"/>
    <cellStyle name="표준 2" xfId="146"/>
    <cellStyle name="표준 2 2" xfId="147"/>
    <cellStyle name="표준 2 3" xfId="148"/>
    <cellStyle name="표준 2 4" xfId="149"/>
    <cellStyle name="표준 3" xfId="150"/>
    <cellStyle name="표준 3 2" xfId="151"/>
    <cellStyle name="표준 3 3" xfId="152"/>
    <cellStyle name="표준 4" xfId="153"/>
    <cellStyle name="표준 5" xfId="154"/>
    <cellStyle name="표준 5 2" xfId="155"/>
    <cellStyle name="표준 6" xfId="156"/>
    <cellStyle name="Hyperlink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="85" zoomScaleNormal="85" zoomScalePageLayoutView="0" workbookViewId="0" topLeftCell="A1">
      <selection activeCell="F34" sqref="F34:G34"/>
    </sheetView>
  </sheetViews>
  <sheetFormatPr defaultColWidth="9.140625" defaultRowHeight="15"/>
  <cols>
    <col min="1" max="1" width="16.00390625" style="1" customWidth="1"/>
    <col min="2" max="2" width="11.28125" style="1" bestFit="1" customWidth="1"/>
    <col min="3" max="3" width="9.421875" style="1" bestFit="1" customWidth="1"/>
    <col min="4" max="4" width="9.00390625" style="1" customWidth="1"/>
    <col min="5" max="5" width="34.421875" style="1" customWidth="1"/>
    <col min="6" max="7" width="11.28125" style="1" bestFit="1" customWidth="1"/>
    <col min="8" max="8" width="12.7109375" style="1" customWidth="1"/>
    <col min="9" max="9" width="11.57421875" style="1" customWidth="1"/>
    <col min="10" max="16384" width="9.00390625" style="1" customWidth="1"/>
  </cols>
  <sheetData>
    <row r="1" spans="1:11" ht="18.75">
      <c r="A1" s="69" t="s">
        <v>24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2" ht="27" customHeight="1">
      <c r="A2" s="70" t="s">
        <v>35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20.25" customHeight="1">
      <c r="A3" s="71" t="s">
        <v>50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1" ht="18.75" customHeight="1">
      <c r="A4" s="72" t="s">
        <v>0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2" ht="17.25" customHeight="1" thickBot="1">
      <c r="A5" s="76" t="s">
        <v>31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31.5" customHeight="1">
      <c r="A6" s="73" t="s">
        <v>1</v>
      </c>
      <c r="B6" s="58" t="s">
        <v>2</v>
      </c>
      <c r="C6" s="58" t="s">
        <v>3</v>
      </c>
      <c r="D6" s="58" t="s">
        <v>4</v>
      </c>
      <c r="E6" s="58"/>
      <c r="F6" s="58"/>
      <c r="G6" s="25" t="s">
        <v>27</v>
      </c>
      <c r="H6" s="58" t="s">
        <v>6</v>
      </c>
      <c r="I6" s="58" t="s">
        <v>7</v>
      </c>
      <c r="J6" s="58" t="s">
        <v>8</v>
      </c>
      <c r="K6" s="58" t="s">
        <v>9</v>
      </c>
      <c r="L6" s="56" t="s">
        <v>20</v>
      </c>
    </row>
    <row r="7" spans="1:12" ht="31.5" customHeight="1">
      <c r="A7" s="74"/>
      <c r="B7" s="59"/>
      <c r="C7" s="59"/>
      <c r="D7" s="26" t="s">
        <v>10</v>
      </c>
      <c r="E7" s="26" t="s">
        <v>11</v>
      </c>
      <c r="F7" s="26" t="s">
        <v>12</v>
      </c>
      <c r="G7" s="26" t="s">
        <v>28</v>
      </c>
      <c r="H7" s="59"/>
      <c r="I7" s="59"/>
      <c r="J7" s="59"/>
      <c r="K7" s="59"/>
      <c r="L7" s="57"/>
    </row>
    <row r="8" spans="1:12" ht="31.5" customHeight="1">
      <c r="A8" s="6" t="s">
        <v>2</v>
      </c>
      <c r="B8" s="9">
        <f>SUM(B9:B17)</f>
        <v>2031000</v>
      </c>
      <c r="C8" s="9">
        <f>SUM(C9:C15)</f>
        <v>450000</v>
      </c>
      <c r="D8" s="9"/>
      <c r="E8" s="34"/>
      <c r="F8" s="9"/>
      <c r="G8" s="9">
        <f>SUM(G9:G17)</f>
        <v>1505000</v>
      </c>
      <c r="H8" s="9">
        <f>SUM(H9:H15)</f>
        <v>0</v>
      </c>
      <c r="I8" s="9">
        <f>SUM(I9:I15)</f>
        <v>50000</v>
      </c>
      <c r="J8" s="9">
        <f>SUM(J9:J15)</f>
        <v>0</v>
      </c>
      <c r="K8" s="9">
        <f>SUM(K9:K15)</f>
        <v>0</v>
      </c>
      <c r="L8" s="10">
        <f>SUM(L9:L15)</f>
        <v>26000</v>
      </c>
    </row>
    <row r="9" spans="1:12" s="5" customFormat="1" ht="31.5" customHeight="1">
      <c r="A9" s="6" t="s">
        <v>39</v>
      </c>
      <c r="B9" s="7">
        <f>SUM(C9:L9)</f>
        <v>500000</v>
      </c>
      <c r="C9" s="7">
        <v>450000</v>
      </c>
      <c r="D9" s="7"/>
      <c r="E9" s="7"/>
      <c r="F9" s="7"/>
      <c r="G9" s="7"/>
      <c r="H9" s="7"/>
      <c r="I9" s="7">
        <v>50000</v>
      </c>
      <c r="J9" s="7"/>
      <c r="K9" s="7"/>
      <c r="L9" s="8"/>
    </row>
    <row r="10" spans="1:12" s="5" customFormat="1" ht="31.5" customHeight="1">
      <c r="A10" s="6" t="s">
        <v>41</v>
      </c>
      <c r="B10" s="7">
        <f aca="true" t="shared" si="0" ref="B10:B17">SUM(C10:L10)</f>
        <v>185000</v>
      </c>
      <c r="C10" s="7"/>
      <c r="D10" s="7"/>
      <c r="E10" s="7"/>
      <c r="F10" s="7"/>
      <c r="G10" s="7">
        <v>185000</v>
      </c>
      <c r="H10" s="7"/>
      <c r="I10" s="7"/>
      <c r="J10" s="7"/>
      <c r="K10" s="7"/>
      <c r="L10" s="8"/>
    </row>
    <row r="11" spans="1:12" s="16" customFormat="1" ht="31.5" customHeight="1">
      <c r="A11" s="6" t="s">
        <v>51</v>
      </c>
      <c r="B11" s="7">
        <f t="shared" si="0"/>
        <v>200000</v>
      </c>
      <c r="C11" s="7"/>
      <c r="D11" s="7"/>
      <c r="E11" s="7"/>
      <c r="F11" s="7"/>
      <c r="G11" s="7">
        <v>200000</v>
      </c>
      <c r="H11" s="7"/>
      <c r="I11" s="7"/>
      <c r="J11" s="7"/>
      <c r="K11" s="7"/>
      <c r="L11" s="8"/>
    </row>
    <row r="12" spans="1:12" s="16" customFormat="1" ht="31.5" customHeight="1">
      <c r="A12" s="6" t="s">
        <v>42</v>
      </c>
      <c r="B12" s="7">
        <f t="shared" si="0"/>
        <v>26000</v>
      </c>
      <c r="C12" s="7"/>
      <c r="D12" s="7"/>
      <c r="E12" s="7"/>
      <c r="F12" s="7"/>
      <c r="G12" s="7"/>
      <c r="H12" s="7"/>
      <c r="I12" s="7"/>
      <c r="J12" s="7"/>
      <c r="K12" s="7"/>
      <c r="L12" s="8">
        <v>26000</v>
      </c>
    </row>
    <row r="13" spans="1:12" s="16" customFormat="1" ht="31.5" customHeight="1">
      <c r="A13" s="6" t="s">
        <v>43</v>
      </c>
      <c r="B13" s="7">
        <f t="shared" si="0"/>
        <v>200000</v>
      </c>
      <c r="C13" s="7"/>
      <c r="D13" s="7"/>
      <c r="E13" s="7"/>
      <c r="F13" s="7"/>
      <c r="G13" s="7">
        <v>200000</v>
      </c>
      <c r="H13" s="7"/>
      <c r="I13" s="7"/>
      <c r="J13" s="7"/>
      <c r="K13" s="7"/>
      <c r="L13" s="8"/>
    </row>
    <row r="14" spans="1:12" s="16" customFormat="1" ht="31.5" customHeight="1">
      <c r="A14" s="6" t="s">
        <v>52</v>
      </c>
      <c r="B14" s="7">
        <f t="shared" si="0"/>
        <v>100000</v>
      </c>
      <c r="C14" s="7"/>
      <c r="D14" s="7"/>
      <c r="E14" s="7"/>
      <c r="F14" s="7"/>
      <c r="G14" s="7">
        <v>100000</v>
      </c>
      <c r="H14" s="7"/>
      <c r="I14" s="7"/>
      <c r="J14" s="7"/>
      <c r="K14" s="7"/>
      <c r="L14" s="8"/>
    </row>
    <row r="15" spans="1:12" s="5" customFormat="1" ht="31.5" customHeight="1">
      <c r="A15" s="6" t="s">
        <v>44</v>
      </c>
      <c r="B15" s="7">
        <f t="shared" si="0"/>
        <v>70000</v>
      </c>
      <c r="C15" s="7"/>
      <c r="D15" s="7"/>
      <c r="E15" s="7"/>
      <c r="F15" s="7"/>
      <c r="G15" s="7">
        <v>70000</v>
      </c>
      <c r="H15" s="7"/>
      <c r="I15" s="7"/>
      <c r="J15" s="7"/>
      <c r="K15" s="7"/>
      <c r="L15" s="8"/>
    </row>
    <row r="16" spans="1:12" s="16" customFormat="1" ht="31.5" customHeight="1">
      <c r="A16" s="6" t="s">
        <v>53</v>
      </c>
      <c r="B16" s="7">
        <f t="shared" si="0"/>
        <v>600000</v>
      </c>
      <c r="C16" s="7"/>
      <c r="D16" s="7"/>
      <c r="E16" s="7"/>
      <c r="F16" s="7"/>
      <c r="G16" s="7">
        <v>600000</v>
      </c>
      <c r="H16" s="7"/>
      <c r="I16" s="7"/>
      <c r="J16" s="7"/>
      <c r="K16" s="7"/>
      <c r="L16" s="8"/>
    </row>
    <row r="17" spans="1:12" s="16" customFormat="1" ht="31.5" customHeight="1">
      <c r="A17" s="6" t="s">
        <v>45</v>
      </c>
      <c r="B17" s="7">
        <f t="shared" si="0"/>
        <v>150000</v>
      </c>
      <c r="C17" s="7"/>
      <c r="D17" s="7"/>
      <c r="E17" s="7"/>
      <c r="F17" s="7"/>
      <c r="G17" s="7">
        <v>150000</v>
      </c>
      <c r="H17" s="7"/>
      <c r="I17" s="7"/>
      <c r="J17" s="7"/>
      <c r="K17" s="7"/>
      <c r="L17" s="8"/>
    </row>
    <row r="18" spans="1:11" s="2" customFormat="1" ht="45" customHeight="1" thickBot="1">
      <c r="A18" s="75" t="s">
        <v>26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</row>
    <row r="19" spans="1:12" ht="31.5" customHeight="1">
      <c r="A19" s="65" t="s">
        <v>15</v>
      </c>
      <c r="B19" s="62" t="s">
        <v>16</v>
      </c>
      <c r="C19" s="62" t="s">
        <v>17</v>
      </c>
      <c r="D19" s="62"/>
      <c r="E19" s="62"/>
      <c r="F19" s="62" t="s">
        <v>18</v>
      </c>
      <c r="G19" s="62"/>
      <c r="H19" s="62" t="s">
        <v>21</v>
      </c>
      <c r="I19" s="62" t="s">
        <v>30</v>
      </c>
      <c r="J19" s="62" t="s">
        <v>19</v>
      </c>
      <c r="K19" s="62"/>
      <c r="L19" s="60" t="s">
        <v>22</v>
      </c>
    </row>
    <row r="20" spans="1:12" ht="31.5" customHeight="1">
      <c r="A20" s="66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1"/>
    </row>
    <row r="21" spans="1:14" ht="31.5" customHeight="1">
      <c r="A21" s="67" t="s">
        <v>2</v>
      </c>
      <c r="B21" s="68"/>
      <c r="C21" s="64"/>
      <c r="D21" s="64"/>
      <c r="E21" s="64"/>
      <c r="F21" s="64"/>
      <c r="G21" s="64"/>
      <c r="H21" s="19"/>
      <c r="I21" s="20">
        <f>SUM(I22:I36)</f>
        <v>2031000</v>
      </c>
      <c r="J21" s="101"/>
      <c r="K21" s="102"/>
      <c r="L21" s="21"/>
      <c r="N21" s="3"/>
    </row>
    <row r="22" spans="1:14" s="16" customFormat="1" ht="31.5" customHeight="1">
      <c r="A22" s="35">
        <v>43739</v>
      </c>
      <c r="B22" s="103" t="s">
        <v>34</v>
      </c>
      <c r="C22" s="38" t="s">
        <v>54</v>
      </c>
      <c r="D22" s="39"/>
      <c r="E22" s="40"/>
      <c r="F22" s="42" t="s">
        <v>92</v>
      </c>
      <c r="G22" s="43"/>
      <c r="H22" s="104" t="s">
        <v>69</v>
      </c>
      <c r="I22" s="36">
        <v>150000</v>
      </c>
      <c r="J22" s="44" t="s">
        <v>77</v>
      </c>
      <c r="K22" s="45"/>
      <c r="L22" s="105"/>
      <c r="N22" s="3"/>
    </row>
    <row r="23" spans="1:14" s="16" customFormat="1" ht="31.5" customHeight="1">
      <c r="A23" s="22">
        <v>43739</v>
      </c>
      <c r="B23" s="103" t="s">
        <v>34</v>
      </c>
      <c r="C23" s="38" t="s">
        <v>55</v>
      </c>
      <c r="D23" s="39"/>
      <c r="E23" s="40"/>
      <c r="F23" s="42" t="s">
        <v>93</v>
      </c>
      <c r="G23" s="43"/>
      <c r="H23" s="104" t="s">
        <v>70</v>
      </c>
      <c r="I23" s="36">
        <v>185000</v>
      </c>
      <c r="J23" s="44" t="s">
        <v>78</v>
      </c>
      <c r="K23" s="45"/>
      <c r="L23" s="105"/>
      <c r="N23" s="3"/>
    </row>
    <row r="24" spans="1:14" s="16" customFormat="1" ht="31.5" customHeight="1">
      <c r="A24" s="22">
        <v>43739</v>
      </c>
      <c r="B24" s="103" t="s">
        <v>34</v>
      </c>
      <c r="C24" s="38" t="s">
        <v>56</v>
      </c>
      <c r="D24" s="39"/>
      <c r="E24" s="40"/>
      <c r="F24" s="42" t="s">
        <v>94</v>
      </c>
      <c r="G24" s="43"/>
      <c r="H24" s="104" t="s">
        <v>71</v>
      </c>
      <c r="I24" s="36">
        <v>100000</v>
      </c>
      <c r="J24" s="44" t="s">
        <v>79</v>
      </c>
      <c r="K24" s="45"/>
      <c r="L24" s="105"/>
      <c r="N24" s="3"/>
    </row>
    <row r="25" spans="1:14" s="16" customFormat="1" ht="31.5" customHeight="1">
      <c r="A25" s="22">
        <v>43740</v>
      </c>
      <c r="B25" s="103" t="s">
        <v>47</v>
      </c>
      <c r="C25" s="38" t="s">
        <v>57</v>
      </c>
      <c r="D25" s="39"/>
      <c r="E25" s="41"/>
      <c r="F25" s="106" t="s">
        <v>88</v>
      </c>
      <c r="G25" s="107"/>
      <c r="H25" s="104" t="s">
        <v>68</v>
      </c>
      <c r="I25" s="36">
        <v>50000</v>
      </c>
      <c r="J25" s="108" t="s">
        <v>88</v>
      </c>
      <c r="K25" s="109"/>
      <c r="L25" s="105"/>
      <c r="N25" s="3"/>
    </row>
    <row r="26" spans="1:14" s="16" customFormat="1" ht="31.5" customHeight="1">
      <c r="A26" s="22">
        <v>43742</v>
      </c>
      <c r="B26" s="103" t="s">
        <v>34</v>
      </c>
      <c r="C26" s="38" t="s">
        <v>58</v>
      </c>
      <c r="D26" s="39"/>
      <c r="E26" s="40"/>
      <c r="F26" s="42" t="s">
        <v>104</v>
      </c>
      <c r="G26" s="43"/>
      <c r="H26" s="104" t="s">
        <v>72</v>
      </c>
      <c r="I26" s="36">
        <v>26000</v>
      </c>
      <c r="J26" s="44" t="s">
        <v>80</v>
      </c>
      <c r="K26" s="45"/>
      <c r="L26" s="105"/>
      <c r="N26" s="3"/>
    </row>
    <row r="27" spans="1:14" s="16" customFormat="1" ht="31.5" customHeight="1">
      <c r="A27" s="22">
        <v>43742</v>
      </c>
      <c r="B27" s="103" t="s">
        <v>34</v>
      </c>
      <c r="C27" s="38" t="s">
        <v>59</v>
      </c>
      <c r="D27" s="39"/>
      <c r="E27" s="40"/>
      <c r="F27" s="42" t="s">
        <v>95</v>
      </c>
      <c r="G27" s="43"/>
      <c r="H27" s="104" t="s">
        <v>68</v>
      </c>
      <c r="I27" s="36">
        <v>50000</v>
      </c>
      <c r="J27" s="44" t="s">
        <v>81</v>
      </c>
      <c r="K27" s="45"/>
      <c r="L27" s="105"/>
      <c r="N27" s="3"/>
    </row>
    <row r="28" spans="1:13" s="16" customFormat="1" ht="30" customHeight="1">
      <c r="A28" s="12">
        <v>43745</v>
      </c>
      <c r="B28" s="103" t="s">
        <v>34</v>
      </c>
      <c r="C28" s="38" t="s">
        <v>60</v>
      </c>
      <c r="D28" s="39"/>
      <c r="E28" s="40"/>
      <c r="F28" s="42" t="s">
        <v>96</v>
      </c>
      <c r="G28" s="43"/>
      <c r="H28" s="37" t="s">
        <v>68</v>
      </c>
      <c r="I28" s="13">
        <v>200000</v>
      </c>
      <c r="J28" s="54" t="s">
        <v>89</v>
      </c>
      <c r="K28" s="55"/>
      <c r="L28" s="14"/>
      <c r="M28" s="11"/>
    </row>
    <row r="29" spans="1:13" s="16" customFormat="1" ht="30" customHeight="1">
      <c r="A29" s="12">
        <v>43748</v>
      </c>
      <c r="B29" s="103" t="s">
        <v>47</v>
      </c>
      <c r="C29" s="46" t="s">
        <v>46</v>
      </c>
      <c r="D29" s="47"/>
      <c r="E29" s="48"/>
      <c r="F29" s="42" t="s">
        <v>94</v>
      </c>
      <c r="G29" s="43"/>
      <c r="H29" s="37" t="s">
        <v>73</v>
      </c>
      <c r="I29" s="13">
        <v>100000</v>
      </c>
      <c r="J29" s="54" t="s">
        <v>82</v>
      </c>
      <c r="K29" s="55"/>
      <c r="L29" s="14"/>
      <c r="M29" s="11"/>
    </row>
    <row r="30" spans="1:13" s="16" customFormat="1" ht="30" customHeight="1">
      <c r="A30" s="12">
        <v>43752</v>
      </c>
      <c r="B30" s="103" t="s">
        <v>34</v>
      </c>
      <c r="C30" s="49" t="s">
        <v>61</v>
      </c>
      <c r="D30" s="50"/>
      <c r="E30" s="51"/>
      <c r="F30" s="42" t="s">
        <v>97</v>
      </c>
      <c r="G30" s="43"/>
      <c r="H30" s="37" t="s">
        <v>74</v>
      </c>
      <c r="I30" s="13">
        <v>400000</v>
      </c>
      <c r="J30" s="44" t="s">
        <v>83</v>
      </c>
      <c r="K30" s="45"/>
      <c r="L30" s="14"/>
      <c r="M30" s="11"/>
    </row>
    <row r="31" spans="1:13" s="16" customFormat="1" ht="30" customHeight="1">
      <c r="A31" s="12">
        <v>43753</v>
      </c>
      <c r="B31" s="103" t="s">
        <v>47</v>
      </c>
      <c r="C31" s="38" t="s">
        <v>62</v>
      </c>
      <c r="D31" s="39"/>
      <c r="E31" s="41"/>
      <c r="F31" s="106" t="s">
        <v>98</v>
      </c>
      <c r="G31" s="107"/>
      <c r="H31" s="15" t="s">
        <v>68</v>
      </c>
      <c r="I31" s="13">
        <v>100000</v>
      </c>
      <c r="J31" s="52" t="s">
        <v>90</v>
      </c>
      <c r="K31" s="53"/>
      <c r="L31" s="14"/>
      <c r="M31" s="11"/>
    </row>
    <row r="32" spans="1:13" s="16" customFormat="1" ht="30" customHeight="1">
      <c r="A32" s="12">
        <v>43760</v>
      </c>
      <c r="B32" s="103" t="s">
        <v>47</v>
      </c>
      <c r="C32" s="38" t="s">
        <v>63</v>
      </c>
      <c r="D32" s="39"/>
      <c r="E32" s="40"/>
      <c r="F32" s="44" t="s">
        <v>99</v>
      </c>
      <c r="G32" s="45"/>
      <c r="H32" s="37" t="s">
        <v>68</v>
      </c>
      <c r="I32" s="13">
        <v>100000</v>
      </c>
      <c r="J32" s="52" t="s">
        <v>91</v>
      </c>
      <c r="K32" s="53"/>
      <c r="L32" s="14"/>
      <c r="M32" s="11"/>
    </row>
    <row r="33" spans="1:13" s="16" customFormat="1" ht="30" customHeight="1">
      <c r="A33" s="12">
        <v>43762</v>
      </c>
      <c r="B33" s="103" t="s">
        <v>34</v>
      </c>
      <c r="C33" s="38" t="s">
        <v>64</v>
      </c>
      <c r="D33" s="39"/>
      <c r="E33" s="40"/>
      <c r="F33" s="44" t="s">
        <v>100</v>
      </c>
      <c r="G33" s="45"/>
      <c r="H33" s="37" t="s">
        <v>43</v>
      </c>
      <c r="I33" s="13">
        <v>100000</v>
      </c>
      <c r="J33" s="54" t="s">
        <v>84</v>
      </c>
      <c r="K33" s="55"/>
      <c r="L33" s="14"/>
      <c r="M33" s="11"/>
    </row>
    <row r="34" spans="1:13" s="16" customFormat="1" ht="30" customHeight="1">
      <c r="A34" s="12">
        <v>43766</v>
      </c>
      <c r="B34" s="103" t="s">
        <v>34</v>
      </c>
      <c r="C34" s="38" t="s">
        <v>65</v>
      </c>
      <c r="D34" s="39"/>
      <c r="E34" s="40"/>
      <c r="F34" s="44" t="s">
        <v>101</v>
      </c>
      <c r="G34" s="45"/>
      <c r="H34" s="37" t="s">
        <v>75</v>
      </c>
      <c r="I34" s="13">
        <v>70000</v>
      </c>
      <c r="J34" s="54" t="s">
        <v>85</v>
      </c>
      <c r="K34" s="55"/>
      <c r="L34" s="14"/>
      <c r="M34" s="11"/>
    </row>
    <row r="35" spans="1:13" s="16" customFormat="1" ht="30" customHeight="1">
      <c r="A35" s="12">
        <v>43768</v>
      </c>
      <c r="B35" s="103" t="s">
        <v>34</v>
      </c>
      <c r="C35" s="38" t="s">
        <v>66</v>
      </c>
      <c r="D35" s="39"/>
      <c r="E35" s="40"/>
      <c r="F35" s="44" t="s">
        <v>102</v>
      </c>
      <c r="G35" s="45"/>
      <c r="H35" s="37" t="s">
        <v>53</v>
      </c>
      <c r="I35" s="13">
        <v>200000</v>
      </c>
      <c r="J35" s="44" t="s">
        <v>86</v>
      </c>
      <c r="K35" s="45"/>
      <c r="L35" s="14"/>
      <c r="M35" s="11"/>
    </row>
    <row r="36" spans="1:13" s="16" customFormat="1" ht="30" customHeight="1">
      <c r="A36" s="12">
        <v>43768</v>
      </c>
      <c r="B36" s="103" t="s">
        <v>34</v>
      </c>
      <c r="C36" s="38" t="s">
        <v>67</v>
      </c>
      <c r="D36" s="39"/>
      <c r="E36" s="41"/>
      <c r="F36" s="106" t="s">
        <v>103</v>
      </c>
      <c r="G36" s="109"/>
      <c r="H36" s="15" t="s">
        <v>76</v>
      </c>
      <c r="I36" s="13">
        <v>200000</v>
      </c>
      <c r="J36" s="52" t="s">
        <v>87</v>
      </c>
      <c r="K36" s="53"/>
      <c r="L36" s="14"/>
      <c r="M36" s="11"/>
    </row>
    <row r="37" spans="1:14" s="2" customFormat="1" ht="45" customHeight="1" thickBot="1">
      <c r="A37" s="75" t="s">
        <v>36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N37" s="4"/>
    </row>
    <row r="38" spans="1:12" ht="31.5" customHeight="1" thickBot="1">
      <c r="A38" s="80" t="s">
        <v>14</v>
      </c>
      <c r="B38" s="80"/>
      <c r="C38" s="80"/>
      <c r="D38" s="80"/>
      <c r="E38" s="80" t="s">
        <v>23</v>
      </c>
      <c r="F38" s="80"/>
      <c r="G38" s="80"/>
      <c r="H38" s="80"/>
      <c r="I38" s="80" t="s">
        <v>48</v>
      </c>
      <c r="J38" s="80"/>
      <c r="K38" s="80"/>
      <c r="L38" s="80"/>
    </row>
    <row r="39" spans="1:12" ht="31.5" customHeight="1" thickBot="1">
      <c r="A39" s="77">
        <v>0.2215</v>
      </c>
      <c r="B39" s="78"/>
      <c r="C39" s="78"/>
      <c r="D39" s="78"/>
      <c r="E39" s="79" t="s">
        <v>105</v>
      </c>
      <c r="F39" s="79"/>
      <c r="G39" s="79"/>
      <c r="H39" s="79"/>
      <c r="I39" s="78" t="s">
        <v>106</v>
      </c>
      <c r="J39" s="78"/>
      <c r="K39" s="78"/>
      <c r="L39" s="78"/>
    </row>
    <row r="42" ht="16.5">
      <c r="G42" s="1" t="s">
        <v>29</v>
      </c>
    </row>
  </sheetData>
  <sheetProtection/>
  <mergeCells count="79">
    <mergeCell ref="A5:L5"/>
    <mergeCell ref="B6:B7"/>
    <mergeCell ref="C6:C7"/>
    <mergeCell ref="A39:D39"/>
    <mergeCell ref="E39:H39"/>
    <mergeCell ref="I39:L39"/>
    <mergeCell ref="A38:D38"/>
    <mergeCell ref="A37:K37"/>
    <mergeCell ref="E38:H38"/>
    <mergeCell ref="I38:L38"/>
    <mergeCell ref="A19:A20"/>
    <mergeCell ref="F21:G21"/>
    <mergeCell ref="B19:B20"/>
    <mergeCell ref="F19:G20"/>
    <mergeCell ref="A21:B21"/>
    <mergeCell ref="A1:K1"/>
    <mergeCell ref="A2:L2"/>
    <mergeCell ref="A3:L3"/>
    <mergeCell ref="A4:K4"/>
    <mergeCell ref="A6:A7"/>
    <mergeCell ref="C21:E21"/>
    <mergeCell ref="J19:K20"/>
    <mergeCell ref="J29:K29"/>
    <mergeCell ref="F23:G23"/>
    <mergeCell ref="F24:G24"/>
    <mergeCell ref="I19:I20"/>
    <mergeCell ref="C19:E20"/>
    <mergeCell ref="J32:K32"/>
    <mergeCell ref="J33:K33"/>
    <mergeCell ref="J21:K21"/>
    <mergeCell ref="F28:G28"/>
    <mergeCell ref="J28:K28"/>
    <mergeCell ref="F29:G29"/>
    <mergeCell ref="J31:K31"/>
    <mergeCell ref="L6:L7"/>
    <mergeCell ref="I6:I7"/>
    <mergeCell ref="J6:J7"/>
    <mergeCell ref="D6:F6"/>
    <mergeCell ref="L19:L20"/>
    <mergeCell ref="K6:K7"/>
    <mergeCell ref="H19:H20"/>
    <mergeCell ref="A18:K18"/>
    <mergeCell ref="H6:H7"/>
    <mergeCell ref="J35:K35"/>
    <mergeCell ref="J36:K36"/>
    <mergeCell ref="C36:E36"/>
    <mergeCell ref="F30:G30"/>
    <mergeCell ref="J30:K30"/>
    <mergeCell ref="F31:G31"/>
    <mergeCell ref="J34:K34"/>
    <mergeCell ref="F32:G32"/>
    <mergeCell ref="F34:G34"/>
    <mergeCell ref="F33:G33"/>
    <mergeCell ref="F35:G35"/>
    <mergeCell ref="F36:G36"/>
    <mergeCell ref="C31:E31"/>
    <mergeCell ref="C32:E32"/>
    <mergeCell ref="C33:E33"/>
    <mergeCell ref="C34:E34"/>
    <mergeCell ref="C35:E35"/>
    <mergeCell ref="F22:G22"/>
    <mergeCell ref="C28:E28"/>
    <mergeCell ref="C29:E29"/>
    <mergeCell ref="C30:E30"/>
    <mergeCell ref="F25:G25"/>
    <mergeCell ref="F26:G26"/>
    <mergeCell ref="F27:G27"/>
    <mergeCell ref="J22:K22"/>
    <mergeCell ref="J23:K23"/>
    <mergeCell ref="J24:K24"/>
    <mergeCell ref="J25:K25"/>
    <mergeCell ref="J26:K26"/>
    <mergeCell ref="J27:K27"/>
    <mergeCell ref="C22:E22"/>
    <mergeCell ref="C23:E23"/>
    <mergeCell ref="C24:E24"/>
    <mergeCell ref="C25:E25"/>
    <mergeCell ref="C26:E26"/>
    <mergeCell ref="C27:E27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11.421875" style="16" customWidth="1"/>
    <col min="2" max="2" width="10.28125" style="16" bestFit="1" customWidth="1"/>
    <col min="3" max="3" width="9.00390625" style="16" customWidth="1"/>
    <col min="4" max="4" width="13.421875" style="16" customWidth="1"/>
    <col min="5" max="5" width="20.28125" style="16" customWidth="1"/>
    <col min="6" max="6" width="14.57421875" style="16" customWidth="1"/>
    <col min="7" max="7" width="11.00390625" style="16" customWidth="1"/>
    <col min="8" max="8" width="11.57421875" style="16" customWidth="1"/>
    <col min="9" max="9" width="10.8515625" style="16" bestFit="1" customWidth="1"/>
    <col min="10" max="16384" width="9.00390625" style="16" customWidth="1"/>
  </cols>
  <sheetData>
    <row r="1" spans="1:11" ht="18.75">
      <c r="A1" s="69" t="s">
        <v>24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2" ht="27" customHeight="1">
      <c r="A2" s="70" t="s">
        <v>35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20.25" customHeight="1">
      <c r="A3" s="71" t="s">
        <v>112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1" ht="18.75" customHeight="1">
      <c r="A4" s="72" t="s">
        <v>25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2" ht="17.25" customHeight="1">
      <c r="A5" s="76" t="s">
        <v>32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31.5" customHeight="1">
      <c r="A6" s="98" t="s">
        <v>1</v>
      </c>
      <c r="B6" s="98" t="s">
        <v>2</v>
      </c>
      <c r="C6" s="98" t="s">
        <v>3</v>
      </c>
      <c r="D6" s="98" t="s">
        <v>4</v>
      </c>
      <c r="E6" s="98"/>
      <c r="F6" s="98"/>
      <c r="G6" s="28" t="s">
        <v>5</v>
      </c>
      <c r="H6" s="98" t="s">
        <v>6</v>
      </c>
      <c r="I6" s="98" t="s">
        <v>7</v>
      </c>
      <c r="J6" s="98" t="s">
        <v>8</v>
      </c>
      <c r="K6" s="98" t="s">
        <v>9</v>
      </c>
      <c r="L6" s="98" t="s">
        <v>20</v>
      </c>
    </row>
    <row r="7" spans="1:12" ht="31.5" customHeight="1" thickBot="1">
      <c r="A7" s="59"/>
      <c r="B7" s="59"/>
      <c r="C7" s="59"/>
      <c r="D7" s="26" t="s">
        <v>10</v>
      </c>
      <c r="E7" s="26" t="s">
        <v>11</v>
      </c>
      <c r="F7" s="26" t="s">
        <v>12</v>
      </c>
      <c r="G7" s="26" t="s">
        <v>13</v>
      </c>
      <c r="H7" s="59"/>
      <c r="I7" s="59"/>
      <c r="J7" s="59"/>
      <c r="K7" s="59"/>
      <c r="L7" s="59"/>
    </row>
    <row r="8" spans="1:12" ht="31.5" customHeight="1" thickBot="1">
      <c r="A8" s="31" t="s">
        <v>2</v>
      </c>
      <c r="B8" s="32">
        <f>SUM(B9)</f>
        <v>293000</v>
      </c>
      <c r="C8" s="32">
        <f aca="true" t="shared" si="0" ref="C8:K8">SUM(C9:C9)</f>
        <v>0</v>
      </c>
      <c r="D8" s="32">
        <f t="shared" si="0"/>
        <v>0</v>
      </c>
      <c r="E8" s="32">
        <f t="shared" si="0"/>
        <v>0</v>
      </c>
      <c r="F8" s="32">
        <f t="shared" si="0"/>
        <v>0</v>
      </c>
      <c r="G8" s="32">
        <f>SUM(G9)</f>
        <v>293000</v>
      </c>
      <c r="H8" s="32">
        <f t="shared" si="0"/>
        <v>0</v>
      </c>
      <c r="I8" s="32">
        <f>SUM(I9)</f>
        <v>0</v>
      </c>
      <c r="J8" s="32">
        <f t="shared" si="0"/>
        <v>0</v>
      </c>
      <c r="K8" s="32">
        <f t="shared" si="0"/>
        <v>0</v>
      </c>
      <c r="L8" s="33">
        <v>0</v>
      </c>
    </row>
    <row r="9" spans="1:12" ht="31.5" customHeight="1">
      <c r="A9" s="29" t="s">
        <v>40</v>
      </c>
      <c r="B9" s="30">
        <f>SUM(C9:L9)</f>
        <v>293000</v>
      </c>
      <c r="C9" s="30">
        <v>0</v>
      </c>
      <c r="D9" s="30">
        <v>0</v>
      </c>
      <c r="E9" s="30">
        <v>0</v>
      </c>
      <c r="F9" s="30">
        <v>0</v>
      </c>
      <c r="G9" s="30">
        <v>293000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</row>
    <row r="10" spans="1:11" s="2" customFormat="1" ht="45" customHeight="1" thickBo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</row>
    <row r="11" spans="1:12" ht="31.5" customHeight="1">
      <c r="A11" s="99" t="s">
        <v>15</v>
      </c>
      <c r="B11" s="90" t="s">
        <v>16</v>
      </c>
      <c r="C11" s="90" t="s">
        <v>17</v>
      </c>
      <c r="D11" s="90"/>
      <c r="E11" s="90"/>
      <c r="F11" s="90" t="s">
        <v>18</v>
      </c>
      <c r="G11" s="90"/>
      <c r="H11" s="88" t="s">
        <v>21</v>
      </c>
      <c r="I11" s="88" t="s">
        <v>33</v>
      </c>
      <c r="J11" s="90" t="s">
        <v>19</v>
      </c>
      <c r="K11" s="90"/>
      <c r="L11" s="92" t="s">
        <v>22</v>
      </c>
    </row>
    <row r="12" spans="1:12" ht="31.5" customHeight="1" thickBot="1">
      <c r="A12" s="100"/>
      <c r="B12" s="91"/>
      <c r="C12" s="91"/>
      <c r="D12" s="91"/>
      <c r="E12" s="91"/>
      <c r="F12" s="91"/>
      <c r="G12" s="91"/>
      <c r="H12" s="89"/>
      <c r="I12" s="89"/>
      <c r="J12" s="91"/>
      <c r="K12" s="91"/>
      <c r="L12" s="93"/>
    </row>
    <row r="13" spans="1:12" ht="31.5" customHeight="1">
      <c r="A13" s="94" t="s">
        <v>2</v>
      </c>
      <c r="B13" s="95"/>
      <c r="C13" s="96"/>
      <c r="D13" s="96"/>
      <c r="E13" s="96"/>
      <c r="F13" s="96"/>
      <c r="G13" s="96"/>
      <c r="H13" s="27"/>
      <c r="I13" s="17">
        <f>SUM(I14:I14)</f>
        <v>293000</v>
      </c>
      <c r="J13" s="97"/>
      <c r="K13" s="97"/>
      <c r="L13" s="18"/>
    </row>
    <row r="14" spans="1:12" ht="31.5" customHeight="1">
      <c r="A14" s="22">
        <v>43748</v>
      </c>
      <c r="B14" s="24" t="s">
        <v>37</v>
      </c>
      <c r="C14" s="83" t="s">
        <v>107</v>
      </c>
      <c r="D14" s="84"/>
      <c r="E14" s="84"/>
      <c r="F14" s="85" t="s">
        <v>109</v>
      </c>
      <c r="G14" s="43"/>
      <c r="H14" s="24" t="s">
        <v>38</v>
      </c>
      <c r="I14" s="23">
        <v>293000</v>
      </c>
      <c r="J14" s="86" t="s">
        <v>108</v>
      </c>
      <c r="K14" s="87"/>
      <c r="L14" s="14"/>
    </row>
    <row r="15" spans="1:11" s="2" customFormat="1" ht="45" customHeight="1" thickBot="1">
      <c r="A15" s="81" t="s">
        <v>36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</row>
    <row r="16" spans="1:12" ht="31.5" customHeight="1" thickBot="1">
      <c r="A16" s="80" t="s">
        <v>14</v>
      </c>
      <c r="B16" s="80"/>
      <c r="C16" s="80"/>
      <c r="D16" s="80"/>
      <c r="E16" s="80" t="s">
        <v>23</v>
      </c>
      <c r="F16" s="80"/>
      <c r="G16" s="80"/>
      <c r="H16" s="80"/>
      <c r="I16" s="80" t="s">
        <v>49</v>
      </c>
      <c r="J16" s="80"/>
      <c r="K16" s="80"/>
      <c r="L16" s="80"/>
    </row>
    <row r="17" spans="1:12" ht="31.5" customHeight="1" thickBot="1">
      <c r="A17" s="82">
        <v>0</v>
      </c>
      <c r="B17" s="79"/>
      <c r="C17" s="79"/>
      <c r="D17" s="79"/>
      <c r="E17" s="79" t="s">
        <v>111</v>
      </c>
      <c r="F17" s="79"/>
      <c r="G17" s="79"/>
      <c r="H17" s="79"/>
      <c r="I17" s="78" t="s">
        <v>110</v>
      </c>
      <c r="J17" s="78"/>
      <c r="K17" s="78"/>
      <c r="L17" s="78"/>
    </row>
  </sheetData>
  <sheetProtection/>
  <mergeCells count="37">
    <mergeCell ref="A1:K1"/>
    <mergeCell ref="A2:L2"/>
    <mergeCell ref="A3:L3"/>
    <mergeCell ref="A4:K4"/>
    <mergeCell ref="A5:L5"/>
    <mergeCell ref="A6:A7"/>
    <mergeCell ref="B6:B7"/>
    <mergeCell ref="C6:C7"/>
    <mergeCell ref="D6:F6"/>
    <mergeCell ref="H6:H7"/>
    <mergeCell ref="I6:I7"/>
    <mergeCell ref="J6:J7"/>
    <mergeCell ref="K6:K7"/>
    <mergeCell ref="L6:L7"/>
    <mergeCell ref="A10:K10"/>
    <mergeCell ref="A11:A12"/>
    <mergeCell ref="B11:B12"/>
    <mergeCell ref="C11:E12"/>
    <mergeCell ref="F11:G12"/>
    <mergeCell ref="H11:H12"/>
    <mergeCell ref="I11:I12"/>
    <mergeCell ref="J11:K12"/>
    <mergeCell ref="L11:L12"/>
    <mergeCell ref="A13:B13"/>
    <mergeCell ref="C13:E13"/>
    <mergeCell ref="F13:G13"/>
    <mergeCell ref="J13:K13"/>
    <mergeCell ref="C14:E14"/>
    <mergeCell ref="F14:G14"/>
    <mergeCell ref="J14:K14"/>
    <mergeCell ref="A15:K15"/>
    <mergeCell ref="A16:D16"/>
    <mergeCell ref="E16:H16"/>
    <mergeCell ref="I16:L16"/>
    <mergeCell ref="A17:D17"/>
    <mergeCell ref="E17:H17"/>
    <mergeCell ref="I17:L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2018-12-04T01:06:27Z</cp:lastPrinted>
  <dcterms:created xsi:type="dcterms:W3CDTF">2010-05-02T11:29:39Z</dcterms:created>
  <dcterms:modified xsi:type="dcterms:W3CDTF">2019-11-05T01:24:43Z</dcterms:modified>
  <cp:category/>
  <cp:version/>
  <cp:contentType/>
  <cp:contentStatus/>
</cp:coreProperties>
</file>