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7건" sheetId="1" r:id="rId1"/>
    <sheet name="시책추진업무추진비-3건" sheetId="2" r:id="rId2"/>
    <sheet name="정원가산업무추진비-3건" sheetId="3" r:id="rId3"/>
  </sheets>
  <definedNames>
    <definedName name="_xlnm.Print_Area" localSheetId="0">'기관운영업무추진비-17건'!$A$1:$L$39</definedName>
  </definedNames>
  <calcPr fullCalcOnLoad="1"/>
</workbook>
</file>

<file path=xl/sharedStrings.xml><?xml version="1.0" encoding="utf-8"?>
<sst xmlns="http://schemas.openxmlformats.org/spreadsheetml/2006/main" count="232" uniqueCount="136">
  <si>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</si>
  <si>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</si>
  <si>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</si>
  <si>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</si>
  <si>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</si>
  <si>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</si>
  <si>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</si>
  <si>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</si>
  <si>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</si>
  <si>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</si>
  <si>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</si>
  <si>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</si>
  <si>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</si>
  <si>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</si>
  <si>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</si>
  <si>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</si>
  <si>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</si>
  <si>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</si>
  <si>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</si>
  <si>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</si>
  <si>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</si>
  <si>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</si>
  <si>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</si>
  <si>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</si>
  <si>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</si>
  <si>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</si>
  <si>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</si>
  <si>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</si>
  <si>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</si>
  <si>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</si>
  <si>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</si>
  <si>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</si>
  <si>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</si>
  <si>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</si>
  <si>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</si>
  <si>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</si>
  <si>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신용카드</t>
  </si>
  <si>
    <t>서장</t>
  </si>
  <si>
    <t>서장</t>
  </si>
  <si>
    <t>서장</t>
  </si>
  <si>
    <t>현금</t>
  </si>
  <si>
    <t>예산 집행율(9월 기준)</t>
  </si>
  <si>
    <t>한일푸줏간</t>
  </si>
  <si>
    <t>(2019년 11월 기관운영업무추진비)</t>
  </si>
  <si>
    <t>(2019년 11월 시책추진업무추진비)</t>
  </si>
  <si>
    <t>구조대장</t>
  </si>
  <si>
    <t>기흥센터장</t>
  </si>
  <si>
    <t>모현센터장</t>
  </si>
  <si>
    <t>백암센터장</t>
  </si>
  <si>
    <t>양지센터장</t>
  </si>
  <si>
    <t>포곡센터장</t>
  </si>
  <si>
    <t>경조사비 지급건의(소방교 소** 포함 2명)</t>
  </si>
  <si>
    <t>(모현)직원 소통화합을 위한 간담회 지급 건의(3팀)</t>
  </si>
  <si>
    <t>(포곡)직원 소통화합을 위한 간담회 소요비용 지급 건의(11월)</t>
  </si>
  <si>
    <t>(구조대)직원 소통화합을 위한 간담회 소요비용 지급 건의(2팀)</t>
  </si>
  <si>
    <t>(구조대)직원 소통화합을 위한 간담회 소요비용 지급 건의(1팀)</t>
  </si>
  <si>
    <t>경조사비 지급건의(소방교 기* 포함 2명)</t>
  </si>
  <si>
    <t>경조사비 지급건의(소방위 민**)</t>
  </si>
  <si>
    <t>(양지)직원 소통화합을 위한 간담회 소요비용 지급 건의</t>
  </si>
  <si>
    <t>(기흥)직원 소통화합을 위한 간담회 소요비용 지급 건의(3팀)</t>
  </si>
  <si>
    <t>(백암)직원 소통화합을 위한 간담회 소요비용 지급 건의(2팀)</t>
  </si>
  <si>
    <t>(백암)직원 소통화합을 위한 간담회 소요비용 지급 건의(1팀)</t>
  </si>
  <si>
    <t>경조사비 지급건의(소방위 임**)</t>
  </si>
  <si>
    <t>(포곡)기관운영업무추진비 사용대금 지급 건의(11월)</t>
  </si>
  <si>
    <t>2019년 하반기 여성 소방공무원 공감·소통 간담회 소요비용 지출건의</t>
  </si>
  <si>
    <t>(양지)직원 소통화합을 위한 간담회 소요비용 지급 건의(2팀)</t>
  </si>
  <si>
    <t>(양지)직원 소통화합을 위한 간담회 소요비용 지급 건의(1팀)</t>
  </si>
  <si>
    <t>(모현)직원 소통화합을 위한 간담회 소요비용 지급 건의(1.2팀)</t>
  </si>
  <si>
    <t>신용카드</t>
  </si>
  <si>
    <t>소00 포함 2명</t>
  </si>
  <si>
    <t>기0 포함 2명</t>
  </si>
  <si>
    <t>민00</t>
  </si>
  <si>
    <t>임00</t>
  </si>
  <si>
    <t>(주)신세계푸드 보노보노 죽전점</t>
  </si>
  <si>
    <t>수제갈비진상</t>
  </si>
  <si>
    <t>황당한유황장어</t>
  </si>
  <si>
    <t>항아리보쌈 용인점</t>
  </si>
  <si>
    <t>민병탁</t>
  </si>
  <si>
    <t>한결수산</t>
  </si>
  <si>
    <t>호접몽</t>
  </si>
  <si>
    <t>오병이어식당</t>
  </si>
  <si>
    <t>임두순</t>
  </si>
  <si>
    <t>포곡농업협동조합 하나로마트</t>
  </si>
  <si>
    <t>달봄빵</t>
  </si>
  <si>
    <t>무쏘양지점</t>
  </si>
  <si>
    <t>고기소풍</t>
  </si>
  <si>
    <t>감골오리(어정직영점)</t>
  </si>
  <si>
    <t>(2019년 11월 정원가산 업무추진비)</t>
  </si>
  <si>
    <t>용인소방서 소속직원 사기진작을 위한 공연티켓 구입 건의</t>
  </si>
  <si>
    <t>직원사기진작 격려품(과일) 구입 건의</t>
  </si>
  <si>
    <t>용인소방서 정원가산업무추진비 지출(소방교 박00 2명)</t>
  </si>
  <si>
    <t>알파문구 용인점</t>
  </si>
  <si>
    <t>이레과일</t>
  </si>
  <si>
    <t>(주)이마트  용인점</t>
  </si>
  <si>
    <t>회우리수산</t>
  </si>
  <si>
    <t>대추나무집</t>
  </si>
  <si>
    <t>파리바게뜨 용인 백암점</t>
  </si>
  <si>
    <t>용인소방서 시책업무추진비 지출건의(유관기관 간담회)</t>
  </si>
  <si>
    <t>용인소방서 시책업무추진비 지출건의(유관기관 격려물품 구입)</t>
  </si>
  <si>
    <t>한국전력공사 동용인지사 8명, 소방3명</t>
  </si>
  <si>
    <t>삼성반도체 기흥사업장 4명, 소방 3명</t>
  </si>
  <si>
    <t>서장</t>
  </si>
  <si>
    <t>서장</t>
  </si>
  <si>
    <t>용인시 공무원</t>
  </si>
  <si>
    <t>(내부)8명 / (외부)15명</t>
  </si>
  <si>
    <t>예산 집행율(11월 기준)</t>
  </si>
  <si>
    <t>84.57% 집행 (잔액 : 1,018,260원)</t>
  </si>
  <si>
    <t>80.67%(잔액 : 4,264,700원)</t>
  </si>
  <si>
    <t>현금</t>
  </si>
  <si>
    <t>서장</t>
  </si>
  <si>
    <t>88.06% 집행 (잔액 : 1,597,410원)</t>
  </si>
  <si>
    <t>소방교 박00포함 2명</t>
  </si>
  <si>
    <t>문화상품권</t>
  </si>
  <si>
    <t xml:space="preserve">용인소방서 소속 전직원 </t>
  </si>
  <si>
    <t>(내부)401명 / (외부)0명</t>
  </si>
  <si>
    <t>모현센터장 포함 8명</t>
  </si>
  <si>
    <t>모현센터장</t>
  </si>
  <si>
    <t>포곡센터장 포함 11명</t>
  </si>
  <si>
    <t>포곡센터장</t>
  </si>
  <si>
    <t>구조대장 포함 6명</t>
  </si>
  <si>
    <t>구조대장</t>
  </si>
  <si>
    <t>기흥센터장 포함 7명</t>
  </si>
  <si>
    <t>양지센터장 포함 10명</t>
  </si>
  <si>
    <t>2팀장 포함 10명</t>
  </si>
  <si>
    <t>양지센터장</t>
  </si>
  <si>
    <t>기흥센터장</t>
  </si>
  <si>
    <t>백암센터장</t>
  </si>
  <si>
    <t>1팀장 포함 10명</t>
  </si>
  <si>
    <t>여성소방공무원 등 18명</t>
  </si>
  <si>
    <t>센터장 포함 8명</t>
  </si>
  <si>
    <t>센터장 포함 11명</t>
  </si>
  <si>
    <t>포곡센터직원 13명</t>
  </si>
  <si>
    <t>소00외 1명</t>
  </si>
  <si>
    <t>기0외 1</t>
  </si>
  <si>
    <t>(내부)132명 / (외부)0명</t>
  </si>
  <si>
    <t>예산 집행율(11월 기준)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</si>
</sst>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0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63"/>
      <name val="경기천년바탕 Regular"/>
      <family val="1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1"/>
      <color theme="1"/>
      <name val="경기천년바탕 Regular"/>
      <family val="1"/>
    </font>
    <font>
      <sz val="11"/>
      <color rgb="FF333333"/>
      <name val="경기천년바탕 Regular"/>
      <family val="1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176" fontId="60" fillId="0" borderId="12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41" fontId="61" fillId="0" borderId="12" xfId="112" applyFont="1" applyBorder="1" applyAlignment="1">
      <alignment horizontal="right" vertical="center" wrapText="1"/>
    </xf>
    <xf numFmtId="178" fontId="62" fillId="0" borderId="0" xfId="0" applyNumberFormat="1" applyFont="1" applyAlignment="1">
      <alignment vertical="center"/>
    </xf>
    <xf numFmtId="183" fontId="63" fillId="0" borderId="10" xfId="0" applyNumberFormat="1" applyFont="1" applyFill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right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64" fillId="0" borderId="14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8" fontId="66" fillId="0" borderId="11" xfId="0" applyNumberFormat="1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183" fontId="62" fillId="0" borderId="10" xfId="0" applyNumberFormat="1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78" fontId="60" fillId="0" borderId="18" xfId="0" applyNumberFormat="1" applyFont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176" fontId="60" fillId="0" borderId="21" xfId="0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vertical="center" wrapText="1"/>
    </xf>
    <xf numFmtId="183" fontId="63" fillId="0" borderId="22" xfId="0" applyNumberFormat="1" applyFont="1" applyFill="1" applyBorder="1" applyAlignment="1">
      <alignment horizontal="center" vertical="center"/>
    </xf>
    <xf numFmtId="178" fontId="62" fillId="0" borderId="11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63" fillId="0" borderId="25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28" xfId="0" applyFont="1" applyFill="1" applyBorder="1" applyAlignment="1">
      <alignment vertical="center"/>
    </xf>
    <xf numFmtId="0" fontId="63" fillId="0" borderId="29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63" fillId="0" borderId="31" xfId="0" applyFont="1" applyFill="1" applyBorder="1" applyAlignment="1">
      <alignment vertical="center"/>
    </xf>
    <xf numFmtId="0" fontId="63" fillId="0" borderId="32" xfId="0" applyFont="1" applyFill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1" fontId="7" fillId="0" borderId="11" xfId="111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3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10" fontId="65" fillId="34" borderId="38" xfId="0" applyNumberFormat="1" applyFont="1" applyFill="1" applyBorder="1" applyAlignment="1">
      <alignment horizontal="center" vertical="center" wrapText="1"/>
    </xf>
    <xf numFmtId="0" fontId="65" fillId="34" borderId="38" xfId="0" applyNumberFormat="1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 horizontal="center" vertical="center" wrapText="1"/>
    </xf>
    <xf numFmtId="0" fontId="70" fillId="0" borderId="39" xfId="0" applyFont="1" applyBorder="1" applyAlignment="1">
      <alignment horizontal="justify" wrapText="1"/>
    </xf>
    <xf numFmtId="0" fontId="69" fillId="0" borderId="11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9" fontId="65" fillId="34" borderId="38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182" fontId="7" fillId="0" borderId="11" xfId="111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 wrapText="1"/>
    </xf>
    <xf numFmtId="0" fontId="65" fillId="33" borderId="45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 wrapText="1"/>
    </xf>
    <xf numFmtId="0" fontId="65" fillId="33" borderId="48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41" fontId="7" fillId="0" borderId="23" xfId="111" applyFont="1" applyBorder="1" applyAlignment="1">
      <alignment horizontal="center" vertical="center"/>
    </xf>
    <xf numFmtId="41" fontId="7" fillId="0" borderId="25" xfId="111" applyFont="1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85" zoomScaleNormal="85" zoomScalePageLayoutView="0" workbookViewId="0" topLeftCell="A1">
      <selection activeCell="F11" sqref="F11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34.4218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27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25" customHeight="1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1" ht="18.7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7.25" customHeight="1" thickBot="1">
      <c r="A5" s="93" t="s">
        <v>31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31.5" customHeight="1">
      <c r="A6" s="91" t="s">
        <v>1</v>
      </c>
      <c r="B6" s="69" t="s">
        <v>2</v>
      </c>
      <c r="C6" s="69" t="s">
        <v>3</v>
      </c>
      <c r="D6" s="69" t="s">
        <v>4</v>
      </c>
      <c r="E6" s="69"/>
      <c r="F6" s="69"/>
      <c r="G6" s="23" t="s">
        <v>27</v>
      </c>
      <c r="H6" s="69" t="s">
        <v>6</v>
      </c>
      <c r="I6" s="69" t="s">
        <v>7</v>
      </c>
      <c r="J6" s="69" t="s">
        <v>8</v>
      </c>
      <c r="K6" s="69" t="s">
        <v>9</v>
      </c>
      <c r="L6" s="67" t="s">
        <v>20</v>
      </c>
    </row>
    <row r="7" spans="1:12" ht="31.5" customHeight="1">
      <c r="A7" s="92"/>
      <c r="B7" s="70"/>
      <c r="C7" s="70"/>
      <c r="D7" s="24" t="s">
        <v>10</v>
      </c>
      <c r="E7" s="24" t="s">
        <v>11</v>
      </c>
      <c r="F7" s="24" t="s">
        <v>12</v>
      </c>
      <c r="G7" s="24" t="s">
        <v>28</v>
      </c>
      <c r="H7" s="70"/>
      <c r="I7" s="70"/>
      <c r="J7" s="70"/>
      <c r="K7" s="70"/>
      <c r="L7" s="68"/>
    </row>
    <row r="8" spans="1:12" ht="31.5" customHeight="1">
      <c r="A8" s="6" t="s">
        <v>2</v>
      </c>
      <c r="B8" s="9">
        <f>SUM(C8:L8)</f>
        <v>2543600</v>
      </c>
      <c r="C8" s="9">
        <f>SUM(C9:C15)</f>
        <v>300000</v>
      </c>
      <c r="D8" s="9"/>
      <c r="E8" s="32"/>
      <c r="F8" s="9"/>
      <c r="G8" s="9">
        <f aca="true" t="shared" si="0" ref="G8:L8">SUM(G9:G15)</f>
        <v>2243600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10">
        <f t="shared" si="0"/>
        <v>0</v>
      </c>
    </row>
    <row r="9" spans="1:12" s="5" customFormat="1" ht="31.5" customHeight="1">
      <c r="A9" s="6" t="s">
        <v>38</v>
      </c>
      <c r="B9" s="7">
        <f>SUM(C9:L9)</f>
        <v>445600</v>
      </c>
      <c r="C9" s="7">
        <v>300000</v>
      </c>
      <c r="D9" s="7"/>
      <c r="E9" s="7"/>
      <c r="F9" s="7"/>
      <c r="G9" s="7">
        <v>145600</v>
      </c>
      <c r="H9" s="7"/>
      <c r="I9" s="7"/>
      <c r="J9" s="7"/>
      <c r="K9" s="7"/>
      <c r="L9" s="8"/>
    </row>
    <row r="10" spans="1:12" s="5" customFormat="1" ht="31.5" customHeight="1">
      <c r="A10" s="6" t="s">
        <v>45</v>
      </c>
      <c r="B10" s="7">
        <f aca="true" t="shared" si="1" ref="B10:B15">SUM(C10:L10)</f>
        <v>340000</v>
      </c>
      <c r="C10" s="7"/>
      <c r="D10" s="7"/>
      <c r="E10" s="7"/>
      <c r="F10" s="7"/>
      <c r="G10" s="7">
        <v>340000</v>
      </c>
      <c r="H10" s="7"/>
      <c r="I10" s="7"/>
      <c r="J10" s="7"/>
      <c r="K10" s="7"/>
      <c r="L10" s="8"/>
    </row>
    <row r="11" spans="1:12" s="16" customFormat="1" ht="31.5" customHeight="1">
      <c r="A11" s="6" t="s">
        <v>46</v>
      </c>
      <c r="B11" s="7">
        <f t="shared" si="1"/>
        <v>158000</v>
      </c>
      <c r="C11" s="7"/>
      <c r="D11" s="7"/>
      <c r="E11" s="7"/>
      <c r="F11" s="7"/>
      <c r="G11" s="7">
        <v>158000</v>
      </c>
      <c r="H11" s="7"/>
      <c r="I11" s="7"/>
      <c r="J11" s="7"/>
      <c r="K11" s="7"/>
      <c r="L11" s="8"/>
    </row>
    <row r="12" spans="1:12" s="16" customFormat="1" ht="31.5" customHeight="1">
      <c r="A12" s="6" t="s">
        <v>47</v>
      </c>
      <c r="B12" s="7">
        <f t="shared" si="1"/>
        <v>300000</v>
      </c>
      <c r="C12" s="7"/>
      <c r="D12" s="7"/>
      <c r="E12" s="7"/>
      <c r="F12" s="7"/>
      <c r="G12" s="7">
        <v>300000</v>
      </c>
      <c r="H12" s="7"/>
      <c r="I12" s="7"/>
      <c r="J12" s="7"/>
      <c r="K12" s="7"/>
      <c r="L12" s="8"/>
    </row>
    <row r="13" spans="1:12" s="16" customFormat="1" ht="31.5" customHeight="1">
      <c r="A13" s="6" t="s">
        <v>48</v>
      </c>
      <c r="B13" s="7">
        <f t="shared" si="1"/>
        <v>300000</v>
      </c>
      <c r="C13" s="7"/>
      <c r="D13" s="7"/>
      <c r="E13" s="7"/>
      <c r="F13" s="7"/>
      <c r="G13" s="7">
        <v>300000</v>
      </c>
      <c r="H13" s="7"/>
      <c r="I13" s="7"/>
      <c r="J13" s="7"/>
      <c r="K13" s="7"/>
      <c r="L13" s="8"/>
    </row>
    <row r="14" spans="1:12" s="16" customFormat="1" ht="31.5" customHeight="1">
      <c r="A14" s="6" t="s">
        <v>49</v>
      </c>
      <c r="B14" s="7">
        <f t="shared" si="1"/>
        <v>700000</v>
      </c>
      <c r="C14" s="7"/>
      <c r="D14" s="7"/>
      <c r="E14" s="7"/>
      <c r="F14" s="7"/>
      <c r="G14" s="7">
        <v>700000</v>
      </c>
      <c r="H14" s="7"/>
      <c r="I14" s="7"/>
      <c r="J14" s="7"/>
      <c r="K14" s="7"/>
      <c r="L14" s="8"/>
    </row>
    <row r="15" spans="1:12" s="5" customFormat="1" ht="31.5" customHeight="1">
      <c r="A15" s="6" t="s">
        <v>50</v>
      </c>
      <c r="B15" s="7">
        <f t="shared" si="1"/>
        <v>300000</v>
      </c>
      <c r="C15" s="7"/>
      <c r="D15" s="7"/>
      <c r="E15" s="7"/>
      <c r="F15" s="7"/>
      <c r="G15" s="7">
        <v>300000</v>
      </c>
      <c r="H15" s="7"/>
      <c r="I15" s="7"/>
      <c r="J15" s="7"/>
      <c r="K15" s="7"/>
      <c r="L15" s="8"/>
    </row>
    <row r="16" spans="1:11" s="2" customFormat="1" ht="45" customHeight="1" thickBot="1">
      <c r="A16" s="75" t="s">
        <v>26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2" ht="31.5" customHeight="1">
      <c r="A17" s="76" t="s">
        <v>15</v>
      </c>
      <c r="B17" s="73" t="s">
        <v>16</v>
      </c>
      <c r="C17" s="73" t="s">
        <v>17</v>
      </c>
      <c r="D17" s="73"/>
      <c r="E17" s="73"/>
      <c r="F17" s="73" t="s">
        <v>18</v>
      </c>
      <c r="G17" s="73"/>
      <c r="H17" s="73" t="s">
        <v>21</v>
      </c>
      <c r="I17" s="73" t="s">
        <v>30</v>
      </c>
      <c r="J17" s="73" t="s">
        <v>19</v>
      </c>
      <c r="K17" s="73"/>
      <c r="L17" s="71" t="s">
        <v>22</v>
      </c>
    </row>
    <row r="18" spans="1:12" ht="31.5" customHeight="1">
      <c r="A18" s="77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2"/>
    </row>
    <row r="19" spans="1:14" ht="31.5" customHeight="1">
      <c r="A19" s="85" t="s">
        <v>2</v>
      </c>
      <c r="B19" s="86"/>
      <c r="C19" s="84"/>
      <c r="D19" s="84"/>
      <c r="E19" s="84"/>
      <c r="F19" s="84"/>
      <c r="G19" s="84"/>
      <c r="H19" s="19"/>
      <c r="I19" s="20">
        <f>SUM(I20:I36)</f>
        <v>2543600</v>
      </c>
      <c r="J19" s="82"/>
      <c r="K19" s="83"/>
      <c r="L19" s="21"/>
      <c r="N19" s="3"/>
    </row>
    <row r="20" spans="1:14" s="16" customFormat="1" ht="31.5" customHeight="1">
      <c r="A20" s="33">
        <v>43775</v>
      </c>
      <c r="B20" s="36" t="s">
        <v>40</v>
      </c>
      <c r="C20" s="44" t="s">
        <v>51</v>
      </c>
      <c r="D20" s="45"/>
      <c r="E20" s="46"/>
      <c r="F20" s="63" t="s">
        <v>69</v>
      </c>
      <c r="G20" s="64"/>
      <c r="H20" s="37" t="s">
        <v>38</v>
      </c>
      <c r="I20" s="34">
        <v>100000</v>
      </c>
      <c r="J20" s="59" t="s">
        <v>132</v>
      </c>
      <c r="K20" s="60"/>
      <c r="L20" s="38"/>
      <c r="N20" s="3"/>
    </row>
    <row r="21" spans="1:14" s="16" customFormat="1" ht="31.5" customHeight="1">
      <c r="A21" s="22">
        <v>43777</v>
      </c>
      <c r="B21" s="36" t="s">
        <v>68</v>
      </c>
      <c r="C21" s="44" t="s">
        <v>52</v>
      </c>
      <c r="D21" s="45"/>
      <c r="E21" s="46"/>
      <c r="F21" s="63" t="s">
        <v>115</v>
      </c>
      <c r="G21" s="64"/>
      <c r="H21" s="37" t="s">
        <v>116</v>
      </c>
      <c r="I21" s="34">
        <v>100000</v>
      </c>
      <c r="J21" s="59" t="s">
        <v>73</v>
      </c>
      <c r="K21" s="60"/>
      <c r="L21" s="38"/>
      <c r="N21" s="3"/>
    </row>
    <row r="22" spans="1:14" s="16" customFormat="1" ht="31.5" customHeight="1">
      <c r="A22" s="22">
        <v>43777</v>
      </c>
      <c r="B22" s="36" t="s">
        <v>68</v>
      </c>
      <c r="C22" s="44" t="s">
        <v>53</v>
      </c>
      <c r="D22" s="45"/>
      <c r="E22" s="46"/>
      <c r="F22" s="63" t="s">
        <v>117</v>
      </c>
      <c r="G22" s="64"/>
      <c r="H22" s="37" t="s">
        <v>118</v>
      </c>
      <c r="I22" s="34">
        <v>200000</v>
      </c>
      <c r="J22" s="59" t="s">
        <v>74</v>
      </c>
      <c r="K22" s="60"/>
      <c r="L22" s="38"/>
      <c r="N22" s="3"/>
    </row>
    <row r="23" spans="1:14" s="16" customFormat="1" ht="31.5" customHeight="1">
      <c r="A23" s="22">
        <v>43780</v>
      </c>
      <c r="B23" s="36" t="s">
        <v>68</v>
      </c>
      <c r="C23" s="44" t="s">
        <v>54</v>
      </c>
      <c r="D23" s="45"/>
      <c r="E23" s="47"/>
      <c r="F23" s="65" t="s">
        <v>119</v>
      </c>
      <c r="G23" s="66"/>
      <c r="H23" s="37" t="s">
        <v>120</v>
      </c>
      <c r="I23" s="34">
        <v>180000</v>
      </c>
      <c r="J23" s="61" t="s">
        <v>75</v>
      </c>
      <c r="K23" s="62"/>
      <c r="L23" s="38"/>
      <c r="N23" s="3"/>
    </row>
    <row r="24" spans="1:14" s="16" customFormat="1" ht="31.5" customHeight="1">
      <c r="A24" s="22">
        <v>43780</v>
      </c>
      <c r="B24" s="36" t="s">
        <v>68</v>
      </c>
      <c r="C24" s="44" t="s">
        <v>55</v>
      </c>
      <c r="D24" s="45"/>
      <c r="E24" s="46"/>
      <c r="F24" s="63" t="s">
        <v>119</v>
      </c>
      <c r="G24" s="64"/>
      <c r="H24" s="37" t="s">
        <v>120</v>
      </c>
      <c r="I24" s="34">
        <v>160000</v>
      </c>
      <c r="J24" s="59" t="s">
        <v>76</v>
      </c>
      <c r="K24" s="60"/>
      <c r="L24" s="38"/>
      <c r="N24" s="3"/>
    </row>
    <row r="25" spans="1:14" s="16" customFormat="1" ht="31.5" customHeight="1">
      <c r="A25" s="22">
        <v>43781</v>
      </c>
      <c r="B25" s="36" t="s">
        <v>40</v>
      </c>
      <c r="C25" s="44" t="s">
        <v>56</v>
      </c>
      <c r="D25" s="45"/>
      <c r="E25" s="46"/>
      <c r="F25" s="63" t="s">
        <v>70</v>
      </c>
      <c r="G25" s="64"/>
      <c r="H25" s="37" t="s">
        <v>38</v>
      </c>
      <c r="I25" s="34">
        <v>100000</v>
      </c>
      <c r="J25" s="59" t="s">
        <v>133</v>
      </c>
      <c r="K25" s="60"/>
      <c r="L25" s="38"/>
      <c r="N25" s="3"/>
    </row>
    <row r="26" spans="1:13" s="16" customFormat="1" ht="30" customHeight="1">
      <c r="A26" s="12">
        <v>43783</v>
      </c>
      <c r="B26" s="36" t="s">
        <v>40</v>
      </c>
      <c r="C26" s="44" t="s">
        <v>57</v>
      </c>
      <c r="D26" s="45"/>
      <c r="E26" s="46"/>
      <c r="F26" s="63" t="s">
        <v>71</v>
      </c>
      <c r="G26" s="64"/>
      <c r="H26" s="37" t="s">
        <v>38</v>
      </c>
      <c r="I26" s="13">
        <v>50000</v>
      </c>
      <c r="J26" s="80" t="s">
        <v>77</v>
      </c>
      <c r="K26" s="81"/>
      <c r="L26" s="14"/>
      <c r="M26" s="11"/>
    </row>
    <row r="27" spans="1:13" s="16" customFormat="1" ht="30" customHeight="1">
      <c r="A27" s="12">
        <v>43784</v>
      </c>
      <c r="B27" s="36" t="s">
        <v>68</v>
      </c>
      <c r="C27" s="48" t="s">
        <v>58</v>
      </c>
      <c r="D27" s="49"/>
      <c r="E27" s="50"/>
      <c r="F27" s="63" t="s">
        <v>122</v>
      </c>
      <c r="G27" s="64"/>
      <c r="H27" s="35" t="s">
        <v>124</v>
      </c>
      <c r="I27" s="13">
        <v>300000</v>
      </c>
      <c r="J27" s="80" t="s">
        <v>78</v>
      </c>
      <c r="K27" s="81"/>
      <c r="L27" s="14"/>
      <c r="M27" s="11"/>
    </row>
    <row r="28" spans="1:13" s="16" customFormat="1" ht="30" customHeight="1">
      <c r="A28" s="12">
        <v>43787</v>
      </c>
      <c r="B28" s="36" t="s">
        <v>68</v>
      </c>
      <c r="C28" s="51" t="s">
        <v>59</v>
      </c>
      <c r="D28" s="52"/>
      <c r="E28" s="53"/>
      <c r="F28" s="63" t="s">
        <v>121</v>
      </c>
      <c r="G28" s="64"/>
      <c r="H28" s="35" t="s">
        <v>125</v>
      </c>
      <c r="I28" s="13">
        <v>158000</v>
      </c>
      <c r="J28" s="59" t="s">
        <v>42</v>
      </c>
      <c r="K28" s="60"/>
      <c r="L28" s="14"/>
      <c r="M28" s="11"/>
    </row>
    <row r="29" spans="1:13" s="16" customFormat="1" ht="30" customHeight="1">
      <c r="A29" s="12">
        <v>43788</v>
      </c>
      <c r="B29" s="36" t="s">
        <v>68</v>
      </c>
      <c r="C29" s="44" t="s">
        <v>60</v>
      </c>
      <c r="D29" s="45"/>
      <c r="E29" s="47"/>
      <c r="F29" s="65" t="s">
        <v>123</v>
      </c>
      <c r="G29" s="66"/>
      <c r="H29" s="15" t="s">
        <v>126</v>
      </c>
      <c r="I29" s="13">
        <v>150000</v>
      </c>
      <c r="J29" s="78" t="s">
        <v>79</v>
      </c>
      <c r="K29" s="79"/>
      <c r="L29" s="14"/>
      <c r="M29" s="11"/>
    </row>
    <row r="30" spans="1:13" s="16" customFormat="1" ht="30" customHeight="1">
      <c r="A30" s="12">
        <v>43788</v>
      </c>
      <c r="B30" s="36" t="s">
        <v>68</v>
      </c>
      <c r="C30" s="44" t="s">
        <v>61</v>
      </c>
      <c r="D30" s="45"/>
      <c r="E30" s="46"/>
      <c r="F30" s="59" t="s">
        <v>127</v>
      </c>
      <c r="G30" s="60"/>
      <c r="H30" s="15" t="s">
        <v>126</v>
      </c>
      <c r="I30" s="13">
        <v>150000</v>
      </c>
      <c r="J30" s="78" t="s">
        <v>80</v>
      </c>
      <c r="K30" s="79"/>
      <c r="L30" s="14"/>
      <c r="M30" s="11"/>
    </row>
    <row r="31" spans="1:13" s="16" customFormat="1" ht="30" customHeight="1">
      <c r="A31" s="12">
        <v>43790</v>
      </c>
      <c r="B31" s="36" t="s">
        <v>40</v>
      </c>
      <c r="C31" s="44" t="s">
        <v>62</v>
      </c>
      <c r="D31" s="45"/>
      <c r="E31" s="46"/>
      <c r="F31" s="59" t="s">
        <v>72</v>
      </c>
      <c r="G31" s="60"/>
      <c r="H31" s="37" t="s">
        <v>38</v>
      </c>
      <c r="I31" s="13">
        <v>50000</v>
      </c>
      <c r="J31" s="80" t="s">
        <v>81</v>
      </c>
      <c r="K31" s="81"/>
      <c r="L31" s="14"/>
      <c r="M31" s="11"/>
    </row>
    <row r="32" spans="1:13" s="16" customFormat="1" ht="30" customHeight="1">
      <c r="A32" s="12">
        <v>43790</v>
      </c>
      <c r="B32" s="36" t="s">
        <v>68</v>
      </c>
      <c r="C32" s="44" t="s">
        <v>63</v>
      </c>
      <c r="D32" s="45"/>
      <c r="E32" s="46"/>
      <c r="F32" s="59" t="s">
        <v>131</v>
      </c>
      <c r="G32" s="60"/>
      <c r="H32" s="40" t="s">
        <v>50</v>
      </c>
      <c r="I32" s="13">
        <v>100000</v>
      </c>
      <c r="J32" s="80" t="s">
        <v>82</v>
      </c>
      <c r="K32" s="81"/>
      <c r="L32" s="14"/>
      <c r="M32" s="11"/>
    </row>
    <row r="33" spans="1:13" s="16" customFormat="1" ht="30" customHeight="1">
      <c r="A33" s="12">
        <v>43790</v>
      </c>
      <c r="B33" s="36" t="s">
        <v>68</v>
      </c>
      <c r="C33" s="44" t="s">
        <v>64</v>
      </c>
      <c r="D33" s="45"/>
      <c r="E33" s="46"/>
      <c r="F33" s="59" t="s">
        <v>128</v>
      </c>
      <c r="G33" s="60"/>
      <c r="H33" s="37" t="s">
        <v>38</v>
      </c>
      <c r="I33" s="13">
        <v>145600</v>
      </c>
      <c r="J33" s="59" t="s">
        <v>83</v>
      </c>
      <c r="K33" s="60"/>
      <c r="L33" s="14"/>
      <c r="M33" s="11"/>
    </row>
    <row r="34" spans="1:13" s="16" customFormat="1" ht="30" customHeight="1">
      <c r="A34" s="12">
        <v>43795</v>
      </c>
      <c r="B34" s="36" t="s">
        <v>68</v>
      </c>
      <c r="C34" s="44" t="s">
        <v>65</v>
      </c>
      <c r="D34" s="45"/>
      <c r="E34" s="47"/>
      <c r="F34" s="65" t="s">
        <v>129</v>
      </c>
      <c r="G34" s="62"/>
      <c r="H34" s="43" t="s">
        <v>124</v>
      </c>
      <c r="I34" s="13">
        <v>200000</v>
      </c>
      <c r="J34" s="78" t="s">
        <v>84</v>
      </c>
      <c r="K34" s="79"/>
      <c r="L34" s="14"/>
      <c r="M34" s="11"/>
    </row>
    <row r="35" spans="1:13" s="16" customFormat="1" ht="30" customHeight="1">
      <c r="A35" s="12">
        <v>43798</v>
      </c>
      <c r="B35" s="36" t="s">
        <v>68</v>
      </c>
      <c r="C35" s="44" t="s">
        <v>66</v>
      </c>
      <c r="D35" s="45"/>
      <c r="E35" s="46"/>
      <c r="F35" s="65" t="s">
        <v>129</v>
      </c>
      <c r="G35" s="62"/>
      <c r="H35" s="43" t="s">
        <v>124</v>
      </c>
      <c r="I35" s="13">
        <v>200000</v>
      </c>
      <c r="J35" s="78" t="s">
        <v>85</v>
      </c>
      <c r="K35" s="79"/>
      <c r="L35" s="14"/>
      <c r="M35" s="11"/>
    </row>
    <row r="36" spans="1:13" s="16" customFormat="1" ht="30" customHeight="1">
      <c r="A36" s="12">
        <v>43798</v>
      </c>
      <c r="B36" s="36" t="s">
        <v>68</v>
      </c>
      <c r="C36" s="44" t="s">
        <v>67</v>
      </c>
      <c r="D36" s="45"/>
      <c r="E36" s="46"/>
      <c r="F36" s="59" t="s">
        <v>130</v>
      </c>
      <c r="G36" s="60"/>
      <c r="H36" s="54" t="s">
        <v>116</v>
      </c>
      <c r="I36" s="13">
        <v>200000</v>
      </c>
      <c r="J36" s="80" t="s">
        <v>86</v>
      </c>
      <c r="K36" s="81"/>
      <c r="L36" s="14"/>
      <c r="M36" s="11"/>
    </row>
    <row r="37" spans="1:14" s="2" customFormat="1" ht="45" customHeight="1" thickBot="1">
      <c r="A37" s="75" t="s">
        <v>35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N37" s="4"/>
    </row>
    <row r="38" spans="1:12" ht="31.5" customHeight="1" thickBot="1">
      <c r="A38" s="97" t="s">
        <v>14</v>
      </c>
      <c r="B38" s="97"/>
      <c r="C38" s="97"/>
      <c r="D38" s="97"/>
      <c r="E38" s="97" t="s">
        <v>23</v>
      </c>
      <c r="F38" s="97"/>
      <c r="G38" s="97"/>
      <c r="H38" s="97"/>
      <c r="I38" s="97" t="s">
        <v>135</v>
      </c>
      <c r="J38" s="97"/>
      <c r="K38" s="97"/>
      <c r="L38" s="97"/>
    </row>
    <row r="39" spans="1:12" ht="31.5" customHeight="1" thickBot="1">
      <c r="A39" s="94">
        <v>0.1179</v>
      </c>
      <c r="B39" s="95"/>
      <c r="C39" s="95"/>
      <c r="D39" s="95"/>
      <c r="E39" s="96" t="s">
        <v>134</v>
      </c>
      <c r="F39" s="96"/>
      <c r="G39" s="96"/>
      <c r="H39" s="96"/>
      <c r="I39" s="95" t="s">
        <v>107</v>
      </c>
      <c r="J39" s="95"/>
      <c r="K39" s="95"/>
      <c r="L39" s="95"/>
    </row>
    <row r="42" ht="16.5">
      <c r="G42" s="1" t="s">
        <v>29</v>
      </c>
    </row>
  </sheetData>
  <sheetProtection/>
  <mergeCells count="68">
    <mergeCell ref="B17:B18"/>
    <mergeCell ref="F34:G34"/>
    <mergeCell ref="J34:K34"/>
    <mergeCell ref="J31:K31"/>
    <mergeCell ref="F32:G32"/>
    <mergeCell ref="J32:K32"/>
    <mergeCell ref="F33:G33"/>
    <mergeCell ref="J33:K33"/>
    <mergeCell ref="A39:D39"/>
    <mergeCell ref="E39:H39"/>
    <mergeCell ref="I39:L39"/>
    <mergeCell ref="A38:D38"/>
    <mergeCell ref="A37:K37"/>
    <mergeCell ref="E38:H38"/>
    <mergeCell ref="I38:L38"/>
    <mergeCell ref="A19:B19"/>
    <mergeCell ref="A1:K1"/>
    <mergeCell ref="A2:L2"/>
    <mergeCell ref="A3:L3"/>
    <mergeCell ref="A4:K4"/>
    <mergeCell ref="A6:A7"/>
    <mergeCell ref="A5:L5"/>
    <mergeCell ref="B6:B7"/>
    <mergeCell ref="C19:E19"/>
    <mergeCell ref="C6:C7"/>
    <mergeCell ref="C17:E18"/>
    <mergeCell ref="F23:G23"/>
    <mergeCell ref="F24:G24"/>
    <mergeCell ref="F25:G25"/>
    <mergeCell ref="J20:K20"/>
    <mergeCell ref="F17:G18"/>
    <mergeCell ref="J29:K29"/>
    <mergeCell ref="F20:G20"/>
    <mergeCell ref="F19:G19"/>
    <mergeCell ref="J30:K30"/>
    <mergeCell ref="J17:K18"/>
    <mergeCell ref="J27:K27"/>
    <mergeCell ref="F21:G21"/>
    <mergeCell ref="F22:G22"/>
    <mergeCell ref="I17:I18"/>
    <mergeCell ref="F30:G30"/>
    <mergeCell ref="H17:H18"/>
    <mergeCell ref="A16:K16"/>
    <mergeCell ref="H6:H7"/>
    <mergeCell ref="A17:A18"/>
    <mergeCell ref="J35:K35"/>
    <mergeCell ref="J36:K36"/>
    <mergeCell ref="J19:K19"/>
    <mergeCell ref="F26:G26"/>
    <mergeCell ref="J26:K26"/>
    <mergeCell ref="F27:G27"/>
    <mergeCell ref="F29:G29"/>
    <mergeCell ref="F35:G35"/>
    <mergeCell ref="F36:G36"/>
    <mergeCell ref="F31:G31"/>
    <mergeCell ref="L6:L7"/>
    <mergeCell ref="I6:I7"/>
    <mergeCell ref="J6:J7"/>
    <mergeCell ref="D6:F6"/>
    <mergeCell ref="L17:L18"/>
    <mergeCell ref="K6:K7"/>
    <mergeCell ref="J21:K21"/>
    <mergeCell ref="J22:K22"/>
    <mergeCell ref="J23:K23"/>
    <mergeCell ref="J24:K24"/>
    <mergeCell ref="J25:K25"/>
    <mergeCell ref="F28:G28"/>
    <mergeCell ref="J28:K2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5" zoomScaleNormal="85" zoomScalePageLayoutView="0" workbookViewId="0" topLeftCell="A1">
      <selection activeCell="E19" sqref="E19:H19"/>
    </sheetView>
  </sheetViews>
  <sheetFormatPr defaultColWidth="9.140625" defaultRowHeight="15"/>
  <cols>
    <col min="1" max="1" width="11.421875" style="16" customWidth="1"/>
    <col min="2" max="2" width="10.28125" style="16" bestFit="1" customWidth="1"/>
    <col min="3" max="3" width="9.00390625" style="16" customWidth="1"/>
    <col min="4" max="4" width="13.421875" style="16" customWidth="1"/>
    <col min="5" max="5" width="20.28125" style="16" customWidth="1"/>
    <col min="6" max="6" width="14.57421875" style="16" customWidth="1"/>
    <col min="7" max="7" width="11.00390625" style="16" customWidth="1"/>
    <col min="8" max="8" width="11.57421875" style="16" customWidth="1"/>
    <col min="9" max="9" width="10.8515625" style="16" bestFit="1" customWidth="1"/>
    <col min="10" max="16384" width="9.00390625" style="16" customWidth="1"/>
  </cols>
  <sheetData>
    <row r="1" spans="1:11" ht="18.75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27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25" customHeight="1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1" ht="18.75" customHeigh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7.25" customHeight="1">
      <c r="A5" s="93" t="s">
        <v>32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31.5" customHeight="1">
      <c r="A6" s="118" t="s">
        <v>1</v>
      </c>
      <c r="B6" s="118" t="s">
        <v>2</v>
      </c>
      <c r="C6" s="118" t="s">
        <v>3</v>
      </c>
      <c r="D6" s="118" t="s">
        <v>4</v>
      </c>
      <c r="E6" s="118"/>
      <c r="F6" s="118"/>
      <c r="G6" s="26" t="s">
        <v>5</v>
      </c>
      <c r="H6" s="118" t="s">
        <v>6</v>
      </c>
      <c r="I6" s="118" t="s">
        <v>7</v>
      </c>
      <c r="J6" s="118" t="s">
        <v>8</v>
      </c>
      <c r="K6" s="118" t="s">
        <v>9</v>
      </c>
      <c r="L6" s="118" t="s">
        <v>20</v>
      </c>
    </row>
    <row r="7" spans="1:12" ht="31.5" customHeight="1" thickBot="1">
      <c r="A7" s="70"/>
      <c r="B7" s="70"/>
      <c r="C7" s="70"/>
      <c r="D7" s="24" t="s">
        <v>10</v>
      </c>
      <c r="E7" s="24" t="s">
        <v>11</v>
      </c>
      <c r="F7" s="24" t="s">
        <v>12</v>
      </c>
      <c r="G7" s="24" t="s">
        <v>13</v>
      </c>
      <c r="H7" s="70"/>
      <c r="I7" s="70"/>
      <c r="J7" s="70"/>
      <c r="K7" s="70"/>
      <c r="L7" s="70"/>
    </row>
    <row r="8" spans="1:12" ht="31.5" customHeight="1" thickBot="1">
      <c r="A8" s="29" t="s">
        <v>2</v>
      </c>
      <c r="B8" s="30">
        <f>SUM(B9)</f>
        <v>665400</v>
      </c>
      <c r="C8" s="30">
        <f aca="true" t="shared" si="0" ref="C8:K8">SUM(C9:C9)</f>
        <v>0</v>
      </c>
      <c r="D8" s="30">
        <f t="shared" si="0"/>
        <v>0</v>
      </c>
      <c r="E8" s="30">
        <f t="shared" si="0"/>
        <v>0</v>
      </c>
      <c r="F8" s="30">
        <f t="shared" si="0"/>
        <v>15400</v>
      </c>
      <c r="G8" s="30">
        <f>SUM(G9)</f>
        <v>650000</v>
      </c>
      <c r="H8" s="30">
        <f t="shared" si="0"/>
        <v>0</v>
      </c>
      <c r="I8" s="30">
        <f>SUM(I9)</f>
        <v>0</v>
      </c>
      <c r="J8" s="30">
        <f t="shared" si="0"/>
        <v>0</v>
      </c>
      <c r="K8" s="30">
        <f t="shared" si="0"/>
        <v>0</v>
      </c>
      <c r="L8" s="31">
        <v>0</v>
      </c>
    </row>
    <row r="9" spans="1:12" ht="31.5" customHeight="1">
      <c r="A9" s="27" t="s">
        <v>39</v>
      </c>
      <c r="B9" s="28">
        <f>SUM(C9:L9)</f>
        <v>665400</v>
      </c>
      <c r="C9" s="28">
        <v>0</v>
      </c>
      <c r="D9" s="28">
        <v>0</v>
      </c>
      <c r="E9" s="28">
        <v>0</v>
      </c>
      <c r="F9" s="28">
        <v>15400</v>
      </c>
      <c r="G9" s="28">
        <v>650000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1" s="2" customFormat="1" ht="45" customHeight="1" thickBo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2" ht="31.5" customHeight="1">
      <c r="A11" s="112" t="s">
        <v>15</v>
      </c>
      <c r="B11" s="114" t="s">
        <v>16</v>
      </c>
      <c r="C11" s="114" t="s">
        <v>17</v>
      </c>
      <c r="D11" s="114"/>
      <c r="E11" s="114"/>
      <c r="F11" s="114" t="s">
        <v>18</v>
      </c>
      <c r="G11" s="114"/>
      <c r="H11" s="116" t="s">
        <v>21</v>
      </c>
      <c r="I11" s="116" t="s">
        <v>33</v>
      </c>
      <c r="J11" s="114" t="s">
        <v>19</v>
      </c>
      <c r="K11" s="114"/>
      <c r="L11" s="102" t="s">
        <v>22</v>
      </c>
    </row>
    <row r="12" spans="1:12" ht="31.5" customHeight="1" thickBot="1">
      <c r="A12" s="113"/>
      <c r="B12" s="115"/>
      <c r="C12" s="115"/>
      <c r="D12" s="115"/>
      <c r="E12" s="115"/>
      <c r="F12" s="115"/>
      <c r="G12" s="115"/>
      <c r="H12" s="117"/>
      <c r="I12" s="117"/>
      <c r="J12" s="115"/>
      <c r="K12" s="115"/>
      <c r="L12" s="103"/>
    </row>
    <row r="13" spans="1:12" ht="31.5" customHeight="1">
      <c r="A13" s="104" t="s">
        <v>2</v>
      </c>
      <c r="B13" s="105"/>
      <c r="C13" s="106"/>
      <c r="D13" s="106"/>
      <c r="E13" s="106"/>
      <c r="F13" s="106"/>
      <c r="G13" s="106"/>
      <c r="H13" s="25"/>
      <c r="I13" s="17">
        <f>SUM(I14:I16)</f>
        <v>665400</v>
      </c>
      <c r="J13" s="107"/>
      <c r="K13" s="107"/>
      <c r="L13" s="18"/>
    </row>
    <row r="14" spans="1:12" ht="31.5" customHeight="1">
      <c r="A14" s="54">
        <v>20191107</v>
      </c>
      <c r="B14" s="54" t="s">
        <v>36</v>
      </c>
      <c r="C14" s="99" t="s">
        <v>97</v>
      </c>
      <c r="D14" s="99"/>
      <c r="E14" s="99"/>
      <c r="F14" s="99" t="s">
        <v>99</v>
      </c>
      <c r="G14" s="99"/>
      <c r="H14" s="54" t="s">
        <v>101</v>
      </c>
      <c r="I14" s="55">
        <v>462000</v>
      </c>
      <c r="J14" s="100" t="s">
        <v>94</v>
      </c>
      <c r="K14" s="101"/>
      <c r="L14" s="56"/>
    </row>
    <row r="15" spans="1:12" ht="31.5" customHeight="1">
      <c r="A15" s="54">
        <v>20191120</v>
      </c>
      <c r="B15" s="54" t="s">
        <v>36</v>
      </c>
      <c r="C15" s="99" t="s">
        <v>97</v>
      </c>
      <c r="D15" s="99"/>
      <c r="E15" s="99"/>
      <c r="F15" s="99" t="s">
        <v>100</v>
      </c>
      <c r="G15" s="99"/>
      <c r="H15" s="54" t="s">
        <v>102</v>
      </c>
      <c r="I15" s="55">
        <v>188000</v>
      </c>
      <c r="J15" s="100" t="s">
        <v>95</v>
      </c>
      <c r="K15" s="101"/>
      <c r="L15" s="56"/>
    </row>
    <row r="16" spans="1:12" ht="31.5" customHeight="1">
      <c r="A16" s="54">
        <v>20191127</v>
      </c>
      <c r="B16" s="54" t="s">
        <v>36</v>
      </c>
      <c r="C16" s="109" t="s">
        <v>98</v>
      </c>
      <c r="D16" s="109"/>
      <c r="E16" s="109"/>
      <c r="F16" s="110" t="s">
        <v>103</v>
      </c>
      <c r="G16" s="111"/>
      <c r="H16" s="54" t="s">
        <v>37</v>
      </c>
      <c r="I16" s="55">
        <v>15400</v>
      </c>
      <c r="J16" s="57" t="s">
        <v>96</v>
      </c>
      <c r="K16" s="58"/>
      <c r="L16" s="43"/>
    </row>
    <row r="17" spans="1:11" s="2" customFormat="1" ht="45" customHeight="1" thickBot="1">
      <c r="A17" s="98" t="s">
        <v>35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2" ht="31.5" customHeight="1" thickBot="1">
      <c r="A18" s="97" t="s">
        <v>14</v>
      </c>
      <c r="B18" s="97"/>
      <c r="C18" s="97"/>
      <c r="D18" s="97"/>
      <c r="E18" s="97" t="s">
        <v>23</v>
      </c>
      <c r="F18" s="97"/>
      <c r="G18" s="97"/>
      <c r="H18" s="97"/>
      <c r="I18" s="97" t="s">
        <v>105</v>
      </c>
      <c r="J18" s="97"/>
      <c r="K18" s="97"/>
      <c r="L18" s="97"/>
    </row>
    <row r="19" spans="1:12" ht="31.5" customHeight="1" thickBot="1">
      <c r="A19" s="108">
        <v>0</v>
      </c>
      <c r="B19" s="96"/>
      <c r="C19" s="96"/>
      <c r="D19" s="96"/>
      <c r="E19" s="96" t="s">
        <v>104</v>
      </c>
      <c r="F19" s="96"/>
      <c r="G19" s="96"/>
      <c r="H19" s="96"/>
      <c r="I19" s="95" t="s">
        <v>106</v>
      </c>
      <c r="J19" s="95"/>
      <c r="K19" s="95"/>
      <c r="L19" s="95"/>
    </row>
  </sheetData>
  <sheetProtection/>
  <mergeCells count="42">
    <mergeCell ref="A1:K1"/>
    <mergeCell ref="A2:L2"/>
    <mergeCell ref="A3:L3"/>
    <mergeCell ref="A4:K4"/>
    <mergeCell ref="A5:L5"/>
    <mergeCell ref="A6:A7"/>
    <mergeCell ref="B6:B7"/>
    <mergeCell ref="C6:C7"/>
    <mergeCell ref="D6:F6"/>
    <mergeCell ref="H6:H7"/>
    <mergeCell ref="I6:I7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L11:L12"/>
    <mergeCell ref="A13:B13"/>
    <mergeCell ref="C13:E13"/>
    <mergeCell ref="F13:G13"/>
    <mergeCell ref="J13:K13"/>
    <mergeCell ref="A19:D19"/>
    <mergeCell ref="E19:H19"/>
    <mergeCell ref="I19:L19"/>
    <mergeCell ref="C16:E16"/>
    <mergeCell ref="F16:G16"/>
    <mergeCell ref="A17:K17"/>
    <mergeCell ref="A18:D18"/>
    <mergeCell ref="E18:H18"/>
    <mergeCell ref="I18:L18"/>
    <mergeCell ref="F14:G14"/>
    <mergeCell ref="F15:G15"/>
    <mergeCell ref="J14:K14"/>
    <mergeCell ref="J15:K15"/>
    <mergeCell ref="C14:E14"/>
    <mergeCell ref="C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7" sqref="A17:K17"/>
    </sheetView>
  </sheetViews>
  <sheetFormatPr defaultColWidth="9.140625" defaultRowHeight="15"/>
  <cols>
    <col min="1" max="1" width="11.421875" style="16" customWidth="1"/>
    <col min="2" max="2" width="10.28125" style="16" bestFit="1" customWidth="1"/>
    <col min="3" max="3" width="9.00390625" style="16" customWidth="1"/>
    <col min="4" max="4" width="13.421875" style="16" customWidth="1"/>
    <col min="5" max="5" width="20.28125" style="16" customWidth="1"/>
    <col min="6" max="6" width="14.57421875" style="16" customWidth="1"/>
    <col min="7" max="7" width="11.00390625" style="16" customWidth="1"/>
    <col min="8" max="8" width="11.57421875" style="16" customWidth="1"/>
    <col min="9" max="9" width="11.421875" style="16" bestFit="1" customWidth="1"/>
    <col min="10" max="16384" width="9.00390625" style="16" customWidth="1"/>
  </cols>
  <sheetData>
    <row r="1" spans="1:11" ht="18.75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27" customHeight="1">
      <c r="A2" s="88" t="s">
        <v>34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25" customHeight="1">
      <c r="A3" s="89" t="s">
        <v>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1" ht="18.75" customHeigh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7.25" customHeight="1">
      <c r="A5" s="93" t="s">
        <v>32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31.5" customHeight="1">
      <c r="A6" s="118" t="s">
        <v>1</v>
      </c>
      <c r="B6" s="118" t="s">
        <v>2</v>
      </c>
      <c r="C6" s="118" t="s">
        <v>3</v>
      </c>
      <c r="D6" s="118" t="s">
        <v>4</v>
      </c>
      <c r="E6" s="118"/>
      <c r="F6" s="118"/>
      <c r="G6" s="41" t="s">
        <v>5</v>
      </c>
      <c r="H6" s="118" t="s">
        <v>6</v>
      </c>
      <c r="I6" s="118" t="s">
        <v>7</v>
      </c>
      <c r="J6" s="118" t="s">
        <v>8</v>
      </c>
      <c r="K6" s="118" t="s">
        <v>9</v>
      </c>
      <c r="L6" s="118" t="s">
        <v>20</v>
      </c>
    </row>
    <row r="7" spans="1:12" ht="31.5" customHeight="1" thickBot="1">
      <c r="A7" s="70"/>
      <c r="B7" s="70"/>
      <c r="C7" s="70"/>
      <c r="D7" s="39" t="s">
        <v>10</v>
      </c>
      <c r="E7" s="39" t="s">
        <v>11</v>
      </c>
      <c r="F7" s="39" t="s">
        <v>12</v>
      </c>
      <c r="G7" s="39" t="s">
        <v>13</v>
      </c>
      <c r="H7" s="70"/>
      <c r="I7" s="70"/>
      <c r="J7" s="70"/>
      <c r="K7" s="70"/>
      <c r="L7" s="70"/>
    </row>
    <row r="8" spans="1:12" ht="31.5" customHeight="1" thickBot="1">
      <c r="A8" s="29" t="s">
        <v>2</v>
      </c>
      <c r="B8" s="30">
        <f>SUM(B9)</f>
        <v>11260360</v>
      </c>
      <c r="C8" s="30">
        <f aca="true" t="shared" si="0" ref="C8:K8">SUM(C9:C9)</f>
        <v>0</v>
      </c>
      <c r="D8" s="30">
        <f t="shared" si="0"/>
        <v>7980000</v>
      </c>
      <c r="E8" s="30">
        <f t="shared" si="0"/>
        <v>3184000</v>
      </c>
      <c r="F8" s="30">
        <f t="shared" si="0"/>
        <v>0</v>
      </c>
      <c r="G8" s="30">
        <f>SUM(G9)</f>
        <v>0</v>
      </c>
      <c r="H8" s="30">
        <f t="shared" si="0"/>
        <v>0</v>
      </c>
      <c r="I8" s="30">
        <f>SUM(I9)</f>
        <v>0</v>
      </c>
      <c r="J8" s="30">
        <f t="shared" si="0"/>
        <v>0</v>
      </c>
      <c r="K8" s="30">
        <f t="shared" si="0"/>
        <v>0</v>
      </c>
      <c r="L8" s="31">
        <v>0</v>
      </c>
    </row>
    <row r="9" spans="1:12" ht="31.5" customHeight="1">
      <c r="A9" s="27" t="s">
        <v>39</v>
      </c>
      <c r="B9" s="28">
        <f>SUM(C9:L9)</f>
        <v>11260360</v>
      </c>
      <c r="C9" s="28">
        <v>0</v>
      </c>
      <c r="D9" s="28">
        <v>7980000</v>
      </c>
      <c r="E9" s="28">
        <v>3184000</v>
      </c>
      <c r="F9" s="28">
        <v>0</v>
      </c>
      <c r="G9" s="28"/>
      <c r="H9" s="28">
        <v>0</v>
      </c>
      <c r="I9" s="28">
        <v>0</v>
      </c>
      <c r="J9" s="28">
        <v>0</v>
      </c>
      <c r="K9" s="28">
        <v>0</v>
      </c>
      <c r="L9" s="28">
        <v>96360</v>
      </c>
    </row>
    <row r="10" spans="1:11" s="2" customFormat="1" ht="45" customHeight="1" thickBo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2" ht="31.5" customHeight="1">
      <c r="A11" s="112" t="s">
        <v>15</v>
      </c>
      <c r="B11" s="114" t="s">
        <v>16</v>
      </c>
      <c r="C11" s="114" t="s">
        <v>17</v>
      </c>
      <c r="D11" s="114"/>
      <c r="E11" s="114"/>
      <c r="F11" s="114" t="s">
        <v>18</v>
      </c>
      <c r="G11" s="114"/>
      <c r="H11" s="116" t="s">
        <v>21</v>
      </c>
      <c r="I11" s="116" t="s">
        <v>33</v>
      </c>
      <c r="J11" s="114" t="s">
        <v>19</v>
      </c>
      <c r="K11" s="114"/>
      <c r="L11" s="102" t="s">
        <v>22</v>
      </c>
    </row>
    <row r="12" spans="1:12" ht="31.5" customHeight="1" thickBot="1">
      <c r="A12" s="113"/>
      <c r="B12" s="115"/>
      <c r="C12" s="115"/>
      <c r="D12" s="115"/>
      <c r="E12" s="115"/>
      <c r="F12" s="115"/>
      <c r="G12" s="115"/>
      <c r="H12" s="117"/>
      <c r="I12" s="117"/>
      <c r="J12" s="115"/>
      <c r="K12" s="115"/>
      <c r="L12" s="103"/>
    </row>
    <row r="13" spans="1:12" ht="31.5" customHeight="1">
      <c r="A13" s="104" t="s">
        <v>2</v>
      </c>
      <c r="B13" s="105"/>
      <c r="C13" s="106"/>
      <c r="D13" s="106"/>
      <c r="E13" s="106"/>
      <c r="F13" s="106"/>
      <c r="G13" s="106"/>
      <c r="H13" s="42"/>
      <c r="I13" s="17">
        <f>SUM(I14:I16)</f>
        <v>11260360</v>
      </c>
      <c r="J13" s="107"/>
      <c r="K13" s="107"/>
      <c r="L13" s="18"/>
    </row>
    <row r="14" spans="1:12" ht="31.5" customHeight="1">
      <c r="A14" s="54">
        <v>20191106</v>
      </c>
      <c r="B14" s="54" t="s">
        <v>108</v>
      </c>
      <c r="C14" s="99" t="s">
        <v>88</v>
      </c>
      <c r="D14" s="99"/>
      <c r="E14" s="99"/>
      <c r="F14" s="119" t="s">
        <v>113</v>
      </c>
      <c r="G14" s="120"/>
      <c r="H14" s="54" t="s">
        <v>109</v>
      </c>
      <c r="I14" s="55">
        <v>7980000</v>
      </c>
      <c r="J14" s="111" t="s">
        <v>91</v>
      </c>
      <c r="K14" s="111"/>
      <c r="L14" s="54" t="s">
        <v>112</v>
      </c>
    </row>
    <row r="15" spans="1:12" ht="31.5" customHeight="1">
      <c r="A15" s="54">
        <v>20191108</v>
      </c>
      <c r="B15" s="54" t="s">
        <v>36</v>
      </c>
      <c r="C15" s="99" t="s">
        <v>89</v>
      </c>
      <c r="D15" s="99"/>
      <c r="E15" s="99"/>
      <c r="F15" s="119" t="s">
        <v>113</v>
      </c>
      <c r="G15" s="120"/>
      <c r="H15" s="54" t="s">
        <v>109</v>
      </c>
      <c r="I15" s="55">
        <v>3184000</v>
      </c>
      <c r="J15" s="111" t="s">
        <v>92</v>
      </c>
      <c r="K15" s="111"/>
      <c r="L15" s="54"/>
    </row>
    <row r="16" spans="1:12" ht="31.5" customHeight="1">
      <c r="A16" s="54">
        <v>20191112</v>
      </c>
      <c r="B16" s="54" t="s">
        <v>36</v>
      </c>
      <c r="C16" s="109" t="s">
        <v>90</v>
      </c>
      <c r="D16" s="109"/>
      <c r="E16" s="109"/>
      <c r="F16" s="110" t="s">
        <v>111</v>
      </c>
      <c r="G16" s="111"/>
      <c r="H16" s="54" t="s">
        <v>109</v>
      </c>
      <c r="I16" s="55">
        <v>96360</v>
      </c>
      <c r="J16" s="121" t="s">
        <v>93</v>
      </c>
      <c r="K16" s="122"/>
      <c r="L16" s="54"/>
    </row>
    <row r="17" spans="1:11" s="2" customFormat="1" ht="45" customHeight="1" thickBot="1">
      <c r="A17" s="98" t="s">
        <v>35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2" ht="31.5" customHeight="1" thickBot="1">
      <c r="A18" s="97" t="s">
        <v>14</v>
      </c>
      <c r="B18" s="97"/>
      <c r="C18" s="97"/>
      <c r="D18" s="97"/>
      <c r="E18" s="97" t="s">
        <v>23</v>
      </c>
      <c r="F18" s="97"/>
      <c r="G18" s="97"/>
      <c r="H18" s="97"/>
      <c r="I18" s="97" t="s">
        <v>41</v>
      </c>
      <c r="J18" s="97"/>
      <c r="K18" s="97"/>
      <c r="L18" s="97"/>
    </row>
    <row r="19" spans="1:12" ht="31.5" customHeight="1" thickBot="1">
      <c r="A19" s="108">
        <v>0.7086</v>
      </c>
      <c r="B19" s="96"/>
      <c r="C19" s="96"/>
      <c r="D19" s="96"/>
      <c r="E19" s="96" t="s">
        <v>114</v>
      </c>
      <c r="F19" s="96"/>
      <c r="G19" s="96"/>
      <c r="H19" s="96"/>
      <c r="I19" s="95" t="s">
        <v>110</v>
      </c>
      <c r="J19" s="95"/>
      <c r="K19" s="95"/>
      <c r="L19" s="95"/>
    </row>
  </sheetData>
  <sheetProtection/>
  <mergeCells count="43">
    <mergeCell ref="A19:D19"/>
    <mergeCell ref="E19:H19"/>
    <mergeCell ref="I19:L19"/>
    <mergeCell ref="C14:E14"/>
    <mergeCell ref="C15:E15"/>
    <mergeCell ref="C16:E16"/>
    <mergeCell ref="F16:G16"/>
    <mergeCell ref="A17:K17"/>
    <mergeCell ref="A18:D18"/>
    <mergeCell ref="E18:H18"/>
    <mergeCell ref="I18:L18"/>
    <mergeCell ref="I11:I12"/>
    <mergeCell ref="J11:K12"/>
    <mergeCell ref="L11:L12"/>
    <mergeCell ref="A13:B13"/>
    <mergeCell ref="C13:E13"/>
    <mergeCell ref="F13:G13"/>
    <mergeCell ref="J13:K13"/>
    <mergeCell ref="J14:K14"/>
    <mergeCell ref="J15:K15"/>
    <mergeCell ref="L6:L7"/>
    <mergeCell ref="A10:K10"/>
    <mergeCell ref="A11:A12"/>
    <mergeCell ref="B11:B12"/>
    <mergeCell ref="C11:E12"/>
    <mergeCell ref="F11:G12"/>
    <mergeCell ref="H11:H12"/>
    <mergeCell ref="C6:C7"/>
    <mergeCell ref="D6:F6"/>
    <mergeCell ref="H6:H7"/>
    <mergeCell ref="I6:I7"/>
    <mergeCell ref="J6:J7"/>
    <mergeCell ref="K6:K7"/>
    <mergeCell ref="F14:G14"/>
    <mergeCell ref="F15:G15"/>
    <mergeCell ref="J16:K16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2020-01-04T07:29:34Z</dcterms:modified>
  <cp:category/>
  <cp:version/>
  <cp:contentType/>
  <cp:contentStatus/>
</cp:coreProperties>
</file>